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<sst xmlns="http://schemas.openxmlformats.org/spreadsheetml/2006/main" count="650" uniqueCount="47">
  <si>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</si>
  <si>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</si>
  <si>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</si>
  <si>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</si>
  <si>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</si>
  <si>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</si>
  <si>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</si>
  <si>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</si>
  <si>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</si>
  <si>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</si>
  <si>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</si>
  <si>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</si>
  <si>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</si>
  <si>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</si>
  <si>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</si>
  <si>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</si>
  <si>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</si>
  <si>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</si>
  <si>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</si>
  <si>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</si>
  <si>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</si>
  <si>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</si>
  <si>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</si>
  <si>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</si>
  <si>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</si>
  <si>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</si>
  <si>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</si>
  <si>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</si>
  <si>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</si>
  <si>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</si>
  <si>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</si>
  <si>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</si>
  <si>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</si>
  <si>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Liberec Handball</t>
  </si>
  <si>
    <t>HKM Lovosice</t>
  </si>
  <si>
    <t>Tygři ˇUstí nad L.</t>
  </si>
  <si>
    <t>Dukla Praha</t>
  </si>
  <si>
    <t>mladší žáci</t>
  </si>
  <si>
    <t>9.00</t>
  </si>
  <si>
    <t>ELP Jablonec</t>
  </si>
  <si>
    <t>Ma-100</t>
  </si>
  <si>
    <t>MA 100</t>
  </si>
  <si>
    <t>Petr Balatka</t>
  </si>
  <si>
    <t>Liška,Fogl,Blanar,Menšík</t>
  </si>
  <si>
    <t>Lenka Chaloupková</t>
  </si>
  <si>
    <t>Pavlína Patočková</t>
  </si>
  <si>
    <t xml:space="preserve">ELP Jablonec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</si>
</sst>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8" fillId="34" borderId="0" xfId="0" applyFont="1" applyFill="1" applyAlignment="1">
      <alignment horizontal="right"/>
    </xf>
    <xf numFmtId="0" fontId="10" fillId="35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34" borderId="0" xfId="0" applyNumberFormat="1" applyFont="1" applyFill="1" applyAlignment="1">
      <alignment horizontal="center" vertical="center" shrinkToFit="1"/>
    </xf>
    <xf numFmtId="0" fontId="10" fillId="35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horizontal="left" vertical="center" shrinkToFit="1"/>
    </xf>
    <xf numFmtId="0" fontId="2" fillId="35" borderId="0" xfId="0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right" vertical="center" shrinkToFit="1"/>
    </xf>
    <xf numFmtId="0" fontId="2" fillId="35" borderId="11" xfId="0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right" vertical="center" shrinkToFit="1"/>
    </xf>
    <xf numFmtId="0" fontId="2" fillId="35" borderId="12" xfId="0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horizontal="left" vertical="center" shrinkToFit="1"/>
    </xf>
    <xf numFmtId="0" fontId="2" fillId="35" borderId="14" xfId="0" applyFont="1" applyFill="1" applyBorder="1" applyAlignment="1">
      <alignment horizontal="right" vertical="center" shrinkToFit="1"/>
    </xf>
    <xf numFmtId="0" fontId="2" fillId="35" borderId="14" xfId="0" applyFont="1" applyFill="1" applyBorder="1" applyAlignment="1">
      <alignment horizontal="center" vertical="center" shrinkToFit="1"/>
    </xf>
    <xf numFmtId="0" fontId="2" fillId="35" borderId="18" xfId="0" applyFont="1" applyFill="1" applyBorder="1" applyAlignment="1">
      <alignment horizontal="left" vertical="center" shrinkToFit="1"/>
    </xf>
    <xf numFmtId="0" fontId="5" fillId="36" borderId="21" xfId="0" applyFont="1" applyFill="1" applyBorder="1" applyAlignment="1">
      <alignment horizontal="center" vertical="center" shrinkToFit="1"/>
    </xf>
    <xf numFmtId="0" fontId="18" fillId="36" borderId="22" xfId="0" applyFont="1" applyFill="1" applyBorder="1" applyAlignment="1">
      <alignment horizontal="center" vertical="center" shrinkToFit="1"/>
    </xf>
    <xf numFmtId="0" fontId="18" fillId="36" borderId="23" xfId="0" applyFont="1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9" fillId="37" borderId="0" xfId="0" applyFont="1" applyFill="1" applyAlignment="1">
      <alignment horizontal="center" vertical="center" shrinkToFit="1"/>
    </xf>
    <xf numFmtId="0" fontId="0" fillId="37" borderId="0" xfId="0" applyFill="1" applyAlignment="1">
      <alignment/>
    </xf>
    <xf numFmtId="0" fontId="2" fillId="37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35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35" borderId="0" xfId="0" applyFont="1" applyFill="1" applyBorder="1" applyAlignment="1" applyProtection="1">
      <alignment horizontal="left" vertical="center" shrinkToFit="1"/>
      <protection/>
    </xf>
    <xf numFmtId="0" fontId="2" fillId="35" borderId="0" xfId="0" applyFont="1" applyFill="1" applyBorder="1" applyAlignment="1" applyProtection="1">
      <alignment horizontal="center" vertical="center" shrinkToFit="1"/>
      <protection/>
    </xf>
    <xf numFmtId="0" fontId="2" fillId="35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35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35" borderId="12" xfId="0" applyFont="1" applyFill="1" applyBorder="1" applyAlignment="1" applyProtection="1">
      <alignment horizontal="right" vertical="center" shrinkToFit="1"/>
      <protection/>
    </xf>
    <xf numFmtId="0" fontId="2" fillId="35" borderId="12" xfId="0" applyFont="1" applyFill="1" applyBorder="1" applyAlignment="1" applyProtection="1">
      <alignment horizontal="center" vertical="center" shrinkToFit="1"/>
      <protection/>
    </xf>
    <xf numFmtId="0" fontId="2" fillId="35" borderId="16" xfId="0" applyFont="1" applyFill="1" applyBorder="1" applyAlignment="1" applyProtection="1">
      <alignment horizontal="left" vertical="center" shrinkToFit="1"/>
      <protection/>
    </xf>
    <xf numFmtId="0" fontId="2" fillId="35" borderId="14" xfId="0" applyFont="1" applyFill="1" applyBorder="1" applyAlignment="1" applyProtection="1">
      <alignment horizontal="right" vertical="center" shrinkToFit="1"/>
      <protection/>
    </xf>
    <xf numFmtId="0" fontId="2" fillId="35" borderId="14" xfId="0" applyFont="1" applyFill="1" applyBorder="1" applyAlignment="1" applyProtection="1">
      <alignment horizontal="center" vertical="center" shrinkToFit="1"/>
      <protection/>
    </xf>
    <xf numFmtId="0" fontId="2" fillId="35" borderId="18" xfId="0" applyFont="1" applyFill="1" applyBorder="1" applyAlignment="1" applyProtection="1">
      <alignment horizontal="left" vertical="center" shrinkToFit="1"/>
      <protection/>
    </xf>
    <xf numFmtId="0" fontId="2" fillId="37" borderId="0" xfId="0" applyFont="1" applyFill="1" applyAlignment="1">
      <alignment/>
    </xf>
    <xf numFmtId="20" fontId="9" fillId="37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37" borderId="0" xfId="0" applyNumberFormat="1" applyFont="1" applyFill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0" fillId="33" borderId="24" xfId="0" applyFont="1" applyFill="1" applyBorder="1" applyAlignment="1">
      <alignment horizontal="center" vertical="center" shrinkToFit="1"/>
    </xf>
    <xf numFmtId="0" fontId="20" fillId="33" borderId="13" xfId="0" applyFont="1" applyFill="1" applyBorder="1" applyAlignment="1">
      <alignment horizontal="center" vertical="center" shrinkToFit="1"/>
    </xf>
    <xf numFmtId="0" fontId="20" fillId="33" borderId="26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0" xfId="0" applyFont="1" applyFill="1" applyBorder="1" applyAlignment="1">
      <alignment horizontal="center" vertical="center" shrinkToFit="1"/>
    </xf>
    <xf numFmtId="0" fontId="20" fillId="33" borderId="19" xfId="0" applyFont="1" applyFill="1" applyBorder="1" applyAlignment="1">
      <alignment horizontal="center" vertical="center" shrinkToFit="1"/>
    </xf>
    <xf numFmtId="0" fontId="20" fillId="33" borderId="17" xfId="0" applyFont="1" applyFill="1" applyBorder="1" applyAlignment="1">
      <alignment horizontal="center" vertical="center" shrinkToFit="1"/>
    </xf>
    <xf numFmtId="0" fontId="20" fillId="33" borderId="14" xfId="0" applyFont="1" applyFill="1" applyBorder="1" applyAlignment="1">
      <alignment horizontal="center" vertical="center" shrinkToFit="1"/>
    </xf>
    <xf numFmtId="0" fontId="20" fillId="33" borderId="27" xfId="0" applyFont="1" applyFill="1" applyBorder="1" applyAlignment="1">
      <alignment horizontal="center" vertical="center" shrinkToFit="1"/>
    </xf>
    <xf numFmtId="0" fontId="2" fillId="35" borderId="13" xfId="0" applyFont="1" applyFill="1" applyBorder="1" applyAlignment="1" applyProtection="1">
      <alignment horizontal="center" vertical="center" shrinkToFit="1"/>
      <protection/>
    </xf>
    <xf numFmtId="0" fontId="0" fillId="35" borderId="13" xfId="0" applyFill="1" applyBorder="1" applyAlignment="1" applyProtection="1">
      <alignment horizontal="center" vertical="center" shrinkToFit="1"/>
      <protection/>
    </xf>
    <xf numFmtId="0" fontId="2" fillId="35" borderId="25" xfId="0" applyFont="1" applyFill="1" applyBorder="1" applyAlignment="1" applyProtection="1">
      <alignment horizontal="center" vertical="center" shrinkToFit="1"/>
      <protection/>
    </xf>
    <xf numFmtId="0" fontId="12" fillId="36" borderId="28" xfId="0" applyFont="1" applyFill="1" applyBorder="1" applyAlignment="1">
      <alignment horizontal="center" vertical="center" shrinkToFit="1"/>
    </xf>
    <xf numFmtId="0" fontId="0" fillId="36" borderId="29" xfId="0" applyFont="1" applyFill="1" applyBorder="1" applyAlignment="1">
      <alignment horizontal="center" vertical="center" shrinkToFit="1"/>
    </xf>
    <xf numFmtId="0" fontId="0" fillId="36" borderId="30" xfId="0" applyFont="1" applyFill="1" applyBorder="1" applyAlignment="1">
      <alignment horizontal="center" vertical="center" shrinkToFit="1"/>
    </xf>
    <xf numFmtId="0" fontId="0" fillId="36" borderId="31" xfId="0" applyFont="1" applyFill="1" applyBorder="1" applyAlignment="1">
      <alignment horizontal="center" vertical="center" shrinkToFit="1"/>
    </xf>
    <xf numFmtId="0" fontId="0" fillId="36" borderId="32" xfId="0" applyFont="1" applyFill="1" applyBorder="1" applyAlignment="1">
      <alignment horizontal="center" vertical="center" shrinkToFit="1"/>
    </xf>
    <xf numFmtId="0" fontId="0" fillId="36" borderId="33" xfId="0" applyFont="1" applyFill="1" applyBorder="1" applyAlignment="1">
      <alignment horizontal="center" vertical="center" shrinkToFit="1"/>
    </xf>
    <xf numFmtId="0" fontId="8" fillId="34" borderId="24" xfId="0" applyFont="1" applyFill="1" applyBorder="1" applyAlignment="1" applyProtection="1">
      <alignment horizontal="left" vertical="top" wrapText="1" shrinkToFit="1"/>
      <protection/>
    </xf>
    <xf numFmtId="0" fontId="21" fillId="34" borderId="13" xfId="0" applyFont="1" applyFill="1" applyBorder="1" applyAlignment="1" applyProtection="1">
      <alignment horizontal="left" vertical="top" wrapText="1" shrinkToFit="1"/>
      <protection/>
    </xf>
    <xf numFmtId="0" fontId="21" fillId="34" borderId="26" xfId="0" applyFont="1" applyFill="1" applyBorder="1" applyAlignment="1" applyProtection="1">
      <alignment horizontal="left" vertical="top" wrapText="1" shrinkToFit="1"/>
      <protection/>
    </xf>
    <xf numFmtId="0" fontId="21" fillId="34" borderId="10" xfId="0" applyFont="1" applyFill="1" applyBorder="1" applyAlignment="1" applyProtection="1">
      <alignment horizontal="left" vertical="top" wrapText="1" shrinkToFit="1"/>
      <protection/>
    </xf>
    <xf numFmtId="0" fontId="21" fillId="34" borderId="0" xfId="0" applyFont="1" applyFill="1" applyBorder="1" applyAlignment="1" applyProtection="1">
      <alignment horizontal="left" vertical="top" wrapText="1" shrinkToFit="1"/>
      <protection/>
    </xf>
    <xf numFmtId="0" fontId="21" fillId="34" borderId="19" xfId="0" applyFont="1" applyFill="1" applyBorder="1" applyAlignment="1" applyProtection="1">
      <alignment horizontal="left" vertical="top" wrapText="1" shrinkToFit="1"/>
      <protection/>
    </xf>
    <xf numFmtId="14" fontId="25" fillId="34" borderId="10" xfId="0" applyNumberFormat="1" applyFont="1" applyFill="1" applyBorder="1" applyAlignment="1">
      <alignment horizontal="center" vertical="center" wrapText="1" shrinkToFit="1"/>
    </xf>
    <xf numFmtId="0" fontId="29" fillId="34" borderId="0" xfId="0" applyFont="1" applyFill="1" applyBorder="1" applyAlignment="1">
      <alignment horizontal="center" vertical="center" wrapText="1" shrinkToFit="1"/>
    </xf>
    <xf numFmtId="0" fontId="29" fillId="34" borderId="11" xfId="0" applyFont="1" applyFill="1" applyBorder="1" applyAlignment="1">
      <alignment horizontal="center" vertical="center" wrapText="1" shrinkToFit="1"/>
    </xf>
    <xf numFmtId="0" fontId="29" fillId="34" borderId="15" xfId="0" applyFont="1" applyFill="1" applyBorder="1" applyAlignment="1">
      <alignment horizontal="center" vertical="center" wrapText="1" shrinkToFit="1"/>
    </xf>
    <xf numFmtId="0" fontId="29" fillId="34" borderId="12" xfId="0" applyFont="1" applyFill="1" applyBorder="1" applyAlignment="1">
      <alignment horizontal="center" vertical="center" wrapText="1" shrinkToFit="1"/>
    </xf>
    <xf numFmtId="0" fontId="29" fillId="34" borderId="16" xfId="0" applyFont="1" applyFill="1" applyBorder="1" applyAlignment="1">
      <alignment horizontal="center" vertical="center" wrapText="1" shrinkToFit="1"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34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2" fillId="0" borderId="35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25" fillId="34" borderId="10" xfId="0" applyFont="1" applyFill="1" applyBorder="1" applyAlignment="1">
      <alignment horizontal="center" vertical="center" wrapText="1" shrinkToFit="1"/>
    </xf>
    <xf numFmtId="0" fontId="29" fillId="34" borderId="19" xfId="0" applyFont="1" applyFill="1" applyBorder="1" applyAlignment="1">
      <alignment horizontal="center" vertical="center" wrapText="1" shrinkToFit="1"/>
    </xf>
    <xf numFmtId="0" fontId="29" fillId="34" borderId="17" xfId="0" applyFont="1" applyFill="1" applyBorder="1" applyAlignment="1">
      <alignment horizontal="center" vertical="center" wrapText="1" shrinkToFit="1"/>
    </xf>
    <xf numFmtId="0" fontId="29" fillId="34" borderId="14" xfId="0" applyFont="1" applyFill="1" applyBorder="1" applyAlignment="1">
      <alignment horizontal="center" vertical="center" wrapText="1" shrinkToFit="1"/>
    </xf>
    <xf numFmtId="0" fontId="29" fillId="34" borderId="27" xfId="0" applyFont="1" applyFill="1" applyBorder="1" applyAlignment="1">
      <alignment horizontal="center" vertical="center" wrapText="1" shrinkToFit="1"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1" fillId="34" borderId="25" xfId="0" applyFont="1" applyFill="1" applyBorder="1" applyAlignment="1" applyProtection="1">
      <alignment horizontal="left" vertical="top" wrapText="1" shrinkToFit="1"/>
      <protection/>
    </xf>
    <xf numFmtId="0" fontId="21" fillId="34" borderId="0" xfId="0" applyFont="1" applyFill="1" applyAlignment="1" applyProtection="1">
      <alignment horizontal="left" vertical="top" wrapText="1" shrinkToFit="1"/>
      <protection/>
    </xf>
    <xf numFmtId="0" fontId="21" fillId="34" borderId="11" xfId="0" applyFont="1" applyFill="1" applyBorder="1" applyAlignment="1" applyProtection="1">
      <alignment horizontal="left" vertical="top" wrapText="1" shrinkToFit="1"/>
      <protection/>
    </xf>
    <xf numFmtId="0" fontId="20" fillId="33" borderId="15" xfId="0" applyFont="1" applyFill="1" applyBorder="1" applyAlignment="1">
      <alignment horizontal="center" vertical="center" shrinkToFit="1"/>
    </xf>
    <xf numFmtId="0" fontId="20" fillId="33" borderId="12" xfId="0" applyFont="1" applyFill="1" applyBorder="1" applyAlignment="1">
      <alignment horizontal="center" vertical="center" shrinkToFit="1"/>
    </xf>
    <xf numFmtId="0" fontId="20" fillId="33" borderId="20" xfId="0" applyFont="1" applyFill="1" applyBorder="1" applyAlignment="1">
      <alignment horizontal="center" vertical="center" shrinkToFit="1"/>
    </xf>
    <xf numFmtId="0" fontId="27" fillId="34" borderId="10" xfId="0" applyFont="1" applyFill="1" applyBorder="1" applyAlignment="1" applyProtection="1">
      <alignment horizontal="center" vertical="center" wrapText="1" shrinkToFit="1"/>
      <protection/>
    </xf>
    <xf numFmtId="0" fontId="30" fillId="34" borderId="0" xfId="0" applyFont="1" applyFill="1" applyBorder="1" applyAlignment="1" applyProtection="1">
      <alignment horizontal="center" vertical="center" wrapText="1" shrinkToFit="1"/>
      <protection/>
    </xf>
    <xf numFmtId="0" fontId="30" fillId="34" borderId="11" xfId="0" applyFont="1" applyFill="1" applyBorder="1" applyAlignment="1" applyProtection="1">
      <alignment horizontal="center" vertical="center" wrapText="1" shrinkToFit="1"/>
      <protection/>
    </xf>
    <xf numFmtId="0" fontId="30" fillId="34" borderId="15" xfId="0" applyFont="1" applyFill="1" applyBorder="1" applyAlignment="1" applyProtection="1">
      <alignment horizontal="center" vertical="center" wrapText="1" shrinkToFit="1"/>
      <protection/>
    </xf>
    <xf numFmtId="0" fontId="30" fillId="34" borderId="12" xfId="0" applyFont="1" applyFill="1" applyBorder="1" applyAlignment="1" applyProtection="1">
      <alignment horizontal="center" vertical="center" wrapText="1" shrinkToFit="1"/>
      <protection/>
    </xf>
    <xf numFmtId="0" fontId="30" fillId="34" borderId="16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2" fillId="0" borderId="37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>
      <alignment horizontal="left" vertical="top" wrapText="1" shrinkToFit="1"/>
    </xf>
    <xf numFmtId="0" fontId="11" fillId="0" borderId="0" xfId="0" applyFont="1" applyAlignment="1">
      <alignment/>
    </xf>
    <xf numFmtId="0" fontId="2" fillId="0" borderId="0" xfId="0" applyFont="1" applyAlignment="1">
      <alignment horizontal="center" shrinkToFit="1"/>
    </xf>
    <xf numFmtId="0" fontId="2" fillId="0" borderId="38" xfId="0" applyFont="1" applyBorder="1" applyAlignment="1" applyProtection="1">
      <alignment horizontal="center" vertical="center" wrapText="1" shrinkToFit="1"/>
      <protection/>
    </xf>
    <xf numFmtId="0" fontId="2" fillId="0" borderId="39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35" borderId="40" xfId="0" applyFont="1" applyFill="1" applyBorder="1" applyAlignment="1" applyProtection="1">
      <alignment horizontal="center" vertical="center" wrapText="1" shrinkToFit="1"/>
      <protection/>
    </xf>
    <xf numFmtId="0" fontId="2" fillId="35" borderId="39" xfId="0" applyFont="1" applyFill="1" applyBorder="1" applyAlignment="1" applyProtection="1">
      <alignment horizontal="center" vertical="center" wrapText="1" shrinkToFit="1"/>
      <protection/>
    </xf>
    <xf numFmtId="0" fontId="2" fillId="35" borderId="41" xfId="0" applyFont="1" applyFill="1" applyBorder="1" applyAlignment="1" applyProtection="1">
      <alignment horizontal="center" vertical="center" wrapText="1" shrinkToFit="1"/>
      <protection/>
    </xf>
    <xf numFmtId="0" fontId="2" fillId="35" borderId="35" xfId="0" applyFont="1" applyFill="1" applyBorder="1" applyAlignment="1" applyProtection="1">
      <alignment horizontal="center" vertical="center" wrapText="1" shrinkToFit="1"/>
      <protection/>
    </xf>
    <xf numFmtId="0" fontId="2" fillId="35" borderId="0" xfId="0" applyFont="1" applyFill="1" applyBorder="1" applyAlignment="1" applyProtection="1">
      <alignment horizontal="center" vertical="center" wrapText="1" shrinkToFit="1"/>
      <protection/>
    </xf>
    <xf numFmtId="0" fontId="2" fillId="35" borderId="11" xfId="0" applyFont="1" applyFill="1" applyBorder="1" applyAlignment="1" applyProtection="1">
      <alignment horizontal="center" vertical="center" wrapText="1" shrinkToFit="1"/>
      <protection/>
    </xf>
    <xf numFmtId="0" fontId="2" fillId="35" borderId="37" xfId="0" applyFont="1" applyFill="1" applyBorder="1" applyAlignment="1" applyProtection="1">
      <alignment horizontal="center" vertical="center" wrapText="1" shrinkToFit="1"/>
      <protection/>
    </xf>
    <xf numFmtId="0" fontId="2" fillId="35" borderId="12" xfId="0" applyFont="1" applyFill="1" applyBorder="1" applyAlignment="1" applyProtection="1">
      <alignment horizontal="center" vertical="center" wrapText="1" shrinkToFit="1"/>
      <protection/>
    </xf>
    <xf numFmtId="0" fontId="2" fillId="35" borderId="16" xfId="0" applyFont="1" applyFill="1" applyBorder="1" applyAlignment="1" applyProtection="1">
      <alignment horizontal="center" vertical="center" wrapText="1" shrinkToFit="1"/>
      <protection/>
    </xf>
    <xf numFmtId="0" fontId="5" fillId="36" borderId="42" xfId="0" applyFont="1" applyFill="1" applyBorder="1" applyAlignment="1">
      <alignment horizontal="center" vertical="center" wrapText="1" shrinkToFit="1"/>
    </xf>
    <xf numFmtId="0" fontId="5" fillId="36" borderId="43" xfId="0" applyFont="1" applyFill="1" applyBorder="1" applyAlignment="1">
      <alignment horizontal="center" vertical="center" wrapText="1" shrinkToFit="1"/>
    </xf>
    <xf numFmtId="0" fontId="5" fillId="36" borderId="44" xfId="0" applyFont="1" applyFill="1" applyBorder="1" applyAlignment="1">
      <alignment horizontal="center" vertical="center" wrapText="1" shrinkToFit="1"/>
    </xf>
    <xf numFmtId="0" fontId="22" fillId="33" borderId="42" xfId="0" applyFont="1" applyFill="1" applyBorder="1" applyAlignment="1">
      <alignment horizontal="center" vertical="center" wrapText="1" shrinkToFit="1"/>
    </xf>
    <xf numFmtId="0" fontId="22" fillId="33" borderId="45" xfId="0" applyFont="1" applyFill="1" applyBorder="1" applyAlignment="1">
      <alignment horizontal="center" vertical="center" wrapText="1" shrinkToFit="1"/>
    </xf>
    <xf numFmtId="0" fontId="22" fillId="33" borderId="43" xfId="0" applyFont="1" applyFill="1" applyBorder="1" applyAlignment="1">
      <alignment horizontal="center" vertical="center" wrapText="1" shrinkToFit="1"/>
    </xf>
    <xf numFmtId="0" fontId="22" fillId="33" borderId="46" xfId="0" applyFont="1" applyFill="1" applyBorder="1" applyAlignment="1">
      <alignment horizontal="center" vertical="center" wrapText="1" shrinkToFit="1"/>
    </xf>
    <xf numFmtId="0" fontId="22" fillId="33" borderId="44" xfId="0" applyFont="1" applyFill="1" applyBorder="1" applyAlignment="1">
      <alignment horizontal="center" vertical="center" wrapText="1" shrinkToFit="1"/>
    </xf>
    <xf numFmtId="0" fontId="22" fillId="33" borderId="47" xfId="0" applyFont="1" applyFill="1" applyBorder="1" applyAlignment="1">
      <alignment horizontal="center" vertical="center" wrapText="1" shrinkToFit="1"/>
    </xf>
    <xf numFmtId="0" fontId="23" fillId="34" borderId="40" xfId="0" applyFont="1" applyFill="1" applyBorder="1" applyAlignment="1" applyProtection="1">
      <alignment horizontal="center" vertical="center" wrapText="1" shrinkToFit="1"/>
      <protection/>
    </xf>
    <xf numFmtId="0" fontId="23" fillId="34" borderId="39" xfId="0" applyFont="1" applyFill="1" applyBorder="1" applyAlignment="1" applyProtection="1">
      <alignment horizontal="center" vertical="center" wrapText="1" shrinkToFit="1"/>
      <protection/>
    </xf>
    <xf numFmtId="0" fontId="23" fillId="34" borderId="41" xfId="0" applyFont="1" applyFill="1" applyBorder="1" applyAlignment="1" applyProtection="1">
      <alignment horizontal="center" vertical="center" wrapText="1" shrinkToFit="1"/>
      <protection/>
    </xf>
    <xf numFmtId="0" fontId="23" fillId="34" borderId="35" xfId="0" applyFont="1" applyFill="1" applyBorder="1" applyAlignment="1" applyProtection="1">
      <alignment horizontal="center" vertical="center" wrapText="1" shrinkToFit="1"/>
      <protection/>
    </xf>
    <xf numFmtId="0" fontId="23" fillId="34" borderId="0" xfId="0" applyFont="1" applyFill="1" applyBorder="1" applyAlignment="1" applyProtection="1">
      <alignment horizontal="center" vertical="center" wrapText="1" shrinkToFit="1"/>
      <protection/>
    </xf>
    <xf numFmtId="0" fontId="23" fillId="34" borderId="11" xfId="0" applyFont="1" applyFill="1" applyBorder="1" applyAlignment="1" applyProtection="1">
      <alignment horizontal="center" vertical="center" wrapText="1" shrinkToFit="1"/>
      <protection/>
    </xf>
    <xf numFmtId="0" fontId="23" fillId="34" borderId="37" xfId="0" applyFont="1" applyFill="1" applyBorder="1" applyAlignment="1" applyProtection="1">
      <alignment horizontal="center" vertical="center" wrapText="1" shrinkToFit="1"/>
      <protection/>
    </xf>
    <xf numFmtId="0" fontId="23" fillId="34" borderId="12" xfId="0" applyFont="1" applyFill="1" applyBorder="1" applyAlignment="1" applyProtection="1">
      <alignment horizontal="center" vertical="center" wrapText="1" shrinkToFit="1"/>
      <protection/>
    </xf>
    <xf numFmtId="0" fontId="23" fillId="34" borderId="16" xfId="0" applyFont="1" applyFill="1" applyBorder="1" applyAlignment="1" applyProtection="1">
      <alignment horizontal="center" vertical="center" wrapText="1" shrinkToFit="1"/>
      <protection/>
    </xf>
    <xf numFmtId="0" fontId="2" fillId="0" borderId="41" xfId="0" applyFont="1" applyBorder="1" applyAlignment="1" applyProtection="1">
      <alignment horizontal="center" vertical="center" wrapText="1" shrinkToFit="1"/>
      <protection/>
    </xf>
    <xf numFmtId="0" fontId="24" fillId="34" borderId="24" xfId="0" applyFont="1" applyFill="1" applyBorder="1" applyAlignment="1" applyProtection="1">
      <alignment horizontal="left" vertical="top" wrapText="1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37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 shrinkToFit="1"/>
    </xf>
    <xf numFmtId="0" fontId="2" fillId="37" borderId="0" xfId="0" applyFont="1" applyFill="1" applyAlignment="1">
      <alignment horizontal="left" vertical="center" shrinkToFit="1"/>
    </xf>
    <xf numFmtId="0" fontId="0" fillId="37" borderId="0" xfId="0" applyFill="1" applyAlignment="1">
      <alignment shrinkToFit="1"/>
    </xf>
    <xf numFmtId="0" fontId="6" fillId="35" borderId="0" xfId="0" applyFont="1" applyFill="1" applyAlignment="1">
      <alignment horizontal="center" vertical="center" shrinkToFit="1"/>
    </xf>
    <xf numFmtId="0" fontId="3" fillId="34" borderId="0" xfId="0" applyFont="1" applyFill="1" applyAlignment="1">
      <alignment horizontal="center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35" borderId="40" xfId="0" applyFont="1" applyFill="1" applyBorder="1" applyAlignment="1">
      <alignment horizontal="center" vertical="center" wrapText="1" shrinkToFit="1"/>
    </xf>
    <xf numFmtId="0" fontId="2" fillId="35" borderId="39" xfId="0" applyFont="1" applyFill="1" applyBorder="1" applyAlignment="1">
      <alignment horizontal="center" vertical="center" wrapText="1" shrinkToFit="1"/>
    </xf>
    <xf numFmtId="0" fontId="2" fillId="35" borderId="41" xfId="0" applyFont="1" applyFill="1" applyBorder="1" applyAlignment="1">
      <alignment horizontal="center" vertical="center" wrapText="1" shrinkToFit="1"/>
    </xf>
    <xf numFmtId="0" fontId="2" fillId="35" borderId="35" xfId="0" applyFont="1" applyFill="1" applyBorder="1" applyAlignment="1">
      <alignment horizontal="center" vertical="center" wrapText="1" shrinkToFit="1"/>
    </xf>
    <xf numFmtId="0" fontId="2" fillId="35" borderId="0" xfId="0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center" vertical="center" wrapText="1" shrinkToFit="1"/>
    </xf>
    <xf numFmtId="0" fontId="2" fillId="35" borderId="37" xfId="0" applyFont="1" applyFill="1" applyBorder="1" applyAlignment="1">
      <alignment horizontal="center" vertical="center" wrapText="1" shrinkToFit="1"/>
    </xf>
    <xf numFmtId="0" fontId="2" fillId="35" borderId="12" xfId="0" applyFont="1" applyFill="1" applyBorder="1" applyAlignment="1">
      <alignment horizontal="center" vertical="center" wrapText="1" shrinkToFit="1"/>
    </xf>
    <xf numFmtId="0" fontId="2" fillId="35" borderId="16" xfId="0" applyFont="1" applyFill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3" fillId="34" borderId="40" xfId="0" applyFont="1" applyFill="1" applyBorder="1" applyAlignment="1">
      <alignment horizontal="center" vertical="center" wrapText="1" shrinkToFit="1"/>
    </xf>
    <xf numFmtId="0" fontId="23" fillId="34" borderId="39" xfId="0" applyFont="1" applyFill="1" applyBorder="1" applyAlignment="1">
      <alignment horizontal="center" vertical="center" wrapText="1" shrinkToFit="1"/>
    </xf>
    <xf numFmtId="0" fontId="23" fillId="34" borderId="41" xfId="0" applyFont="1" applyFill="1" applyBorder="1" applyAlignment="1">
      <alignment horizontal="center" vertical="center" wrapText="1" shrinkToFit="1"/>
    </xf>
    <xf numFmtId="0" fontId="23" fillId="34" borderId="35" xfId="0" applyFont="1" applyFill="1" applyBorder="1" applyAlignment="1">
      <alignment horizontal="center" vertical="center" wrapText="1" shrinkToFit="1"/>
    </xf>
    <xf numFmtId="0" fontId="23" fillId="34" borderId="0" xfId="0" applyFont="1" applyFill="1" applyBorder="1" applyAlignment="1">
      <alignment horizontal="center" vertical="center" wrapText="1" shrinkToFit="1"/>
    </xf>
    <xf numFmtId="0" fontId="23" fillId="34" borderId="11" xfId="0" applyFont="1" applyFill="1" applyBorder="1" applyAlignment="1">
      <alignment horizontal="center" vertical="center" wrapText="1" shrinkToFit="1"/>
    </xf>
    <xf numFmtId="0" fontId="23" fillId="34" borderId="37" xfId="0" applyFont="1" applyFill="1" applyBorder="1" applyAlignment="1">
      <alignment horizontal="center" vertical="center" wrapText="1" shrinkToFit="1"/>
    </xf>
    <xf numFmtId="0" fontId="23" fillId="34" borderId="12" xfId="0" applyFont="1" applyFill="1" applyBorder="1" applyAlignment="1">
      <alignment horizontal="center" vertical="center" wrapText="1" shrinkToFit="1"/>
    </xf>
    <xf numFmtId="0" fontId="23" fillId="34" borderId="16" xfId="0" applyFont="1" applyFill="1" applyBorder="1" applyAlignment="1">
      <alignment horizontal="center" vertical="center" wrapText="1" shrinkToFit="1"/>
    </xf>
    <xf numFmtId="0" fontId="27" fillId="34" borderId="10" xfId="0" applyFont="1" applyFill="1" applyBorder="1" applyAlignment="1">
      <alignment horizontal="center" vertical="center" wrapText="1" shrinkToFit="1"/>
    </xf>
    <xf numFmtId="0" fontId="28" fillId="34" borderId="0" xfId="0" applyFont="1" applyFill="1" applyBorder="1" applyAlignment="1">
      <alignment horizontal="center" vertical="center" wrapText="1" shrinkToFit="1"/>
    </xf>
    <xf numFmtId="0" fontId="28" fillId="34" borderId="11" xfId="0" applyFont="1" applyFill="1" applyBorder="1" applyAlignment="1">
      <alignment horizontal="center" vertical="center" wrapText="1" shrinkToFit="1"/>
    </xf>
    <xf numFmtId="0" fontId="28" fillId="34" borderId="15" xfId="0" applyFont="1" applyFill="1" applyBorder="1" applyAlignment="1">
      <alignment horizontal="center" vertical="center" wrapText="1" shrinkToFit="1"/>
    </xf>
    <xf numFmtId="0" fontId="28" fillId="34" borderId="12" xfId="0" applyFont="1" applyFill="1" applyBorder="1" applyAlignment="1">
      <alignment horizontal="center" vertical="center" wrapText="1" shrinkToFit="1"/>
    </xf>
    <xf numFmtId="0" fontId="28" fillId="34" borderId="16" xfId="0" applyFont="1" applyFill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8" fillId="34" borderId="24" xfId="0" applyFont="1" applyFill="1" applyBorder="1" applyAlignment="1">
      <alignment horizontal="left" vertical="top" wrapText="1" shrinkToFit="1"/>
    </xf>
    <xf numFmtId="0" fontId="21" fillId="34" borderId="13" xfId="0" applyFont="1" applyFill="1" applyBorder="1" applyAlignment="1">
      <alignment horizontal="left" vertical="top" wrapText="1" shrinkToFit="1"/>
    </xf>
    <xf numFmtId="0" fontId="21" fillId="34" borderId="25" xfId="0" applyFont="1" applyFill="1" applyBorder="1" applyAlignment="1">
      <alignment horizontal="left" vertical="top" wrapText="1" shrinkToFit="1"/>
    </xf>
    <xf numFmtId="0" fontId="21" fillId="34" borderId="10" xfId="0" applyFont="1" applyFill="1" applyBorder="1" applyAlignment="1">
      <alignment horizontal="left" vertical="top" wrapText="1" shrinkToFit="1"/>
    </xf>
    <xf numFmtId="0" fontId="21" fillId="34" borderId="0" xfId="0" applyFont="1" applyFill="1" applyAlignment="1">
      <alignment horizontal="left" vertical="top" wrapText="1" shrinkToFit="1"/>
    </xf>
    <xf numFmtId="0" fontId="21" fillId="34" borderId="11" xfId="0" applyFont="1" applyFill="1" applyBorder="1" applyAlignment="1">
      <alignment horizontal="left" vertical="top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6" fillId="34" borderId="0" xfId="0" applyFont="1" applyFill="1" applyBorder="1" applyAlignment="1">
      <alignment horizontal="center" vertical="center" wrapText="1" shrinkToFit="1"/>
    </xf>
    <xf numFmtId="0" fontId="26" fillId="34" borderId="11" xfId="0" applyFont="1" applyFill="1" applyBorder="1" applyAlignment="1">
      <alignment horizontal="center" vertical="center" wrapText="1" shrinkToFit="1"/>
    </xf>
    <xf numFmtId="0" fontId="26" fillId="34" borderId="15" xfId="0" applyFont="1" applyFill="1" applyBorder="1" applyAlignment="1">
      <alignment horizontal="center" vertical="center" wrapText="1" shrinkToFit="1"/>
    </xf>
    <xf numFmtId="0" fontId="26" fillId="34" borderId="12" xfId="0" applyFont="1" applyFill="1" applyBorder="1" applyAlignment="1">
      <alignment horizontal="center" vertical="center" wrapText="1" shrinkToFit="1"/>
    </xf>
    <xf numFmtId="0" fontId="26" fillId="34" borderId="16" xfId="0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horizontal="center" vertical="center" shrinkToFit="1"/>
    </xf>
    <xf numFmtId="0" fontId="0" fillId="35" borderId="13" xfId="0" applyFill="1" applyBorder="1" applyAlignment="1">
      <alignment horizontal="center" vertical="center" shrinkToFit="1"/>
    </xf>
    <xf numFmtId="0" fontId="2" fillId="35" borderId="25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left" vertical="top" wrapText="1" shrinkToFit="1"/>
    </xf>
    <xf numFmtId="0" fontId="26" fillId="34" borderId="19" xfId="0" applyFont="1" applyFill="1" applyBorder="1" applyAlignment="1">
      <alignment horizontal="center" vertical="center" wrapText="1" shrinkToFit="1"/>
    </xf>
    <xf numFmtId="0" fontId="26" fillId="34" borderId="17" xfId="0" applyFont="1" applyFill="1" applyBorder="1" applyAlignment="1">
      <alignment horizontal="center" vertical="center" wrapText="1" shrinkToFit="1"/>
    </xf>
    <xf numFmtId="0" fontId="26" fillId="34" borderId="14" xfId="0" applyFont="1" applyFill="1" applyBorder="1" applyAlignment="1">
      <alignment horizontal="center" vertical="center" wrapText="1" shrinkToFit="1"/>
    </xf>
    <xf numFmtId="0" fontId="26" fillId="34" borderId="27" xfId="0" applyFont="1" applyFill="1" applyBorder="1" applyAlignment="1">
      <alignment horizontal="center" vertical="center" wrapText="1" shrinkToFit="1"/>
    </xf>
    <xf numFmtId="0" fontId="21" fillId="34" borderId="26" xfId="0" applyFont="1" applyFill="1" applyBorder="1" applyAlignment="1">
      <alignment horizontal="left" vertical="top" wrapText="1" shrinkToFit="1"/>
    </xf>
    <xf numFmtId="0" fontId="21" fillId="34" borderId="0" xfId="0" applyFont="1" applyFill="1" applyBorder="1" applyAlignment="1">
      <alignment horizontal="left" vertical="top" wrapText="1" shrinkToFit="1"/>
    </xf>
    <xf numFmtId="0" fontId="21" fillId="34" borderId="19" xfId="0" applyFont="1" applyFill="1" applyBorder="1" applyAlignment="1">
      <alignment horizontal="left" vertical="top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BL22" sqref="BL22:BN25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215" t="s">
        <v>21</v>
      </c>
      <c r="B2" s="216"/>
      <c r="C2" s="33"/>
      <c r="D2" s="222" t="s">
        <v>0</v>
      </c>
      <c r="E2" s="222"/>
      <c r="F2" s="222"/>
      <c r="H2" s="180" t="s">
        <v>22</v>
      </c>
      <c r="I2" s="180"/>
      <c r="J2" s="180"/>
      <c r="K2" s="180"/>
      <c r="L2" s="180"/>
      <c r="M2" s="180"/>
      <c r="N2" s="180"/>
      <c r="O2" s="180"/>
      <c r="P2" s="219" t="s">
        <v>42</v>
      </c>
      <c r="Q2" s="219"/>
      <c r="R2" s="219"/>
      <c r="S2" s="219"/>
      <c r="T2" s="219"/>
      <c r="U2" s="219"/>
      <c r="V2" s="219"/>
      <c r="W2" s="219"/>
      <c r="X2" s="219"/>
      <c r="Y2" s="219"/>
      <c r="AA2" s="204" t="s">
        <v>18</v>
      </c>
      <c r="AB2" s="205"/>
      <c r="AC2" s="205"/>
      <c r="AD2" s="206"/>
      <c r="AE2" s="182" t="str">
        <f>D3</f>
        <v>ELP Jablonec </v>
      </c>
      <c r="AF2" s="183"/>
      <c r="AG2" s="183"/>
      <c r="AH2" s="183"/>
      <c r="AI2" s="213"/>
      <c r="AJ2" s="182" t="str">
        <f>D4</f>
        <v>Liberec Handball</v>
      </c>
      <c r="AK2" s="183"/>
      <c r="AL2" s="183"/>
      <c r="AM2" s="183"/>
      <c r="AN2" s="213"/>
      <c r="AO2" s="182" t="str">
        <f>D5</f>
        <v>HKM Lovosice</v>
      </c>
      <c r="AP2" s="183"/>
      <c r="AQ2" s="183"/>
      <c r="AR2" s="183"/>
      <c r="AS2" s="213"/>
      <c r="AT2" s="182" t="str">
        <f>F3</f>
        <v>Tygři ˇUstí nad L.</v>
      </c>
      <c r="AU2" s="183"/>
      <c r="AV2" s="183"/>
      <c r="AW2" s="183"/>
      <c r="AX2" s="213"/>
      <c r="AY2" s="182" t="str">
        <f>F4</f>
        <v>Dukla Praha</v>
      </c>
      <c r="AZ2" s="183"/>
      <c r="BA2" s="183"/>
      <c r="BB2" s="183"/>
      <c r="BC2" s="183"/>
      <c r="BD2" s="186" t="s">
        <v>29</v>
      </c>
      <c r="BE2" s="187"/>
      <c r="BF2" s="187"/>
      <c r="BG2" s="187"/>
      <c r="BH2" s="188"/>
      <c r="BI2" s="195" t="s">
        <v>2</v>
      </c>
      <c r="BJ2" s="195"/>
      <c r="BK2" s="195"/>
      <c r="BL2" s="198" t="s">
        <v>3</v>
      </c>
      <c r="BM2" s="198"/>
      <c r="BN2" s="199"/>
    </row>
    <row r="3" spans="1:66" ht="12.75" customHeight="1">
      <c r="A3" s="217" t="s">
        <v>41</v>
      </c>
      <c r="B3" s="217"/>
      <c r="C3" s="5">
        <v>1</v>
      </c>
      <c r="D3" s="78" t="s">
        <v>46</v>
      </c>
      <c r="E3" s="5">
        <v>4</v>
      </c>
      <c r="F3" s="78" t="s">
        <v>35</v>
      </c>
      <c r="H3" s="180" t="s">
        <v>23</v>
      </c>
      <c r="I3" s="180"/>
      <c r="J3" s="180"/>
      <c r="K3" s="180"/>
      <c r="L3" s="180"/>
      <c r="M3" s="180"/>
      <c r="N3" s="180"/>
      <c r="O3" s="180"/>
      <c r="P3" s="220" t="s">
        <v>43</v>
      </c>
      <c r="Q3" s="220"/>
      <c r="R3" s="220"/>
      <c r="S3" s="220"/>
      <c r="T3" s="220"/>
      <c r="U3" s="220"/>
      <c r="V3" s="220"/>
      <c r="W3" s="220"/>
      <c r="X3" s="220"/>
      <c r="Y3" s="220"/>
      <c r="AA3" s="207"/>
      <c r="AB3" s="208"/>
      <c r="AC3" s="208"/>
      <c r="AD3" s="209"/>
      <c r="AE3" s="184"/>
      <c r="AF3" s="152"/>
      <c r="AG3" s="152"/>
      <c r="AH3" s="152"/>
      <c r="AI3" s="153"/>
      <c r="AJ3" s="184"/>
      <c r="AK3" s="152"/>
      <c r="AL3" s="152"/>
      <c r="AM3" s="152"/>
      <c r="AN3" s="153"/>
      <c r="AO3" s="184"/>
      <c r="AP3" s="152"/>
      <c r="AQ3" s="152"/>
      <c r="AR3" s="152"/>
      <c r="AS3" s="153"/>
      <c r="AT3" s="184"/>
      <c r="AU3" s="152"/>
      <c r="AV3" s="152"/>
      <c r="AW3" s="152"/>
      <c r="AX3" s="153"/>
      <c r="AY3" s="184"/>
      <c r="AZ3" s="152"/>
      <c r="BA3" s="152"/>
      <c r="BB3" s="152"/>
      <c r="BC3" s="152"/>
      <c r="BD3" s="189"/>
      <c r="BE3" s="190"/>
      <c r="BF3" s="190"/>
      <c r="BG3" s="190"/>
      <c r="BH3" s="191"/>
      <c r="BI3" s="196"/>
      <c r="BJ3" s="196"/>
      <c r="BK3" s="196"/>
      <c r="BL3" s="200"/>
      <c r="BM3" s="200"/>
      <c r="BN3" s="201"/>
    </row>
    <row r="4" spans="1:66" ht="12.75" customHeight="1">
      <c r="A4" s="218" t="s">
        <v>20</v>
      </c>
      <c r="B4" s="218"/>
      <c r="C4" s="5">
        <v>2</v>
      </c>
      <c r="D4" s="78" t="s">
        <v>33</v>
      </c>
      <c r="E4" s="5">
        <v>5</v>
      </c>
      <c r="F4" s="78" t="s">
        <v>36</v>
      </c>
      <c r="H4" s="180" t="s">
        <v>24</v>
      </c>
      <c r="I4" s="180"/>
      <c r="J4" s="180"/>
      <c r="K4" s="180"/>
      <c r="L4" s="180"/>
      <c r="M4" s="180"/>
      <c r="N4" s="180"/>
      <c r="O4" s="180"/>
      <c r="P4" s="220" t="s">
        <v>44</v>
      </c>
      <c r="Q4" s="220"/>
      <c r="R4" s="220"/>
      <c r="S4" s="220"/>
      <c r="T4" s="220"/>
      <c r="U4" s="220"/>
      <c r="V4" s="220"/>
      <c r="W4" s="220"/>
      <c r="X4" s="220"/>
      <c r="Y4" s="220"/>
      <c r="AA4" s="207"/>
      <c r="AB4" s="208"/>
      <c r="AC4" s="208"/>
      <c r="AD4" s="209"/>
      <c r="AE4" s="184"/>
      <c r="AF4" s="152"/>
      <c r="AG4" s="152"/>
      <c r="AH4" s="152"/>
      <c r="AI4" s="153"/>
      <c r="AJ4" s="184"/>
      <c r="AK4" s="152"/>
      <c r="AL4" s="152"/>
      <c r="AM4" s="152"/>
      <c r="AN4" s="153"/>
      <c r="AO4" s="184"/>
      <c r="AP4" s="152"/>
      <c r="AQ4" s="152"/>
      <c r="AR4" s="152"/>
      <c r="AS4" s="153"/>
      <c r="AT4" s="184"/>
      <c r="AU4" s="152"/>
      <c r="AV4" s="152"/>
      <c r="AW4" s="152"/>
      <c r="AX4" s="153"/>
      <c r="AY4" s="184"/>
      <c r="AZ4" s="152"/>
      <c r="BA4" s="152"/>
      <c r="BB4" s="152"/>
      <c r="BC4" s="152"/>
      <c r="BD4" s="189"/>
      <c r="BE4" s="190"/>
      <c r="BF4" s="190"/>
      <c r="BG4" s="190"/>
      <c r="BH4" s="191"/>
      <c r="BI4" s="196"/>
      <c r="BJ4" s="196"/>
      <c r="BK4" s="196"/>
      <c r="BL4" s="200"/>
      <c r="BM4" s="200"/>
      <c r="BN4" s="201"/>
    </row>
    <row r="5" spans="1:66" ht="12.75" customHeight="1" thickBot="1">
      <c r="A5" s="218"/>
      <c r="B5" s="218"/>
      <c r="C5" s="5">
        <f>1+C4</f>
        <v>3</v>
      </c>
      <c r="D5" s="78" t="s">
        <v>34</v>
      </c>
      <c r="E5" s="10"/>
      <c r="F5" s="6"/>
      <c r="H5" s="180" t="s">
        <v>25</v>
      </c>
      <c r="I5" s="180"/>
      <c r="J5" s="180"/>
      <c r="K5" s="180"/>
      <c r="L5" s="180"/>
      <c r="M5" s="180"/>
      <c r="N5" s="180"/>
      <c r="O5" s="180"/>
      <c r="P5" s="220" t="s">
        <v>45</v>
      </c>
      <c r="Q5" s="220"/>
      <c r="R5" s="220"/>
      <c r="S5" s="220"/>
      <c r="T5" s="220"/>
      <c r="U5" s="220"/>
      <c r="V5" s="220"/>
      <c r="W5" s="220"/>
      <c r="X5" s="220"/>
      <c r="Y5" s="220"/>
      <c r="AA5" s="210"/>
      <c r="AB5" s="211"/>
      <c r="AC5" s="211"/>
      <c r="AD5" s="212"/>
      <c r="AE5" s="184"/>
      <c r="AF5" s="152"/>
      <c r="AG5" s="152"/>
      <c r="AH5" s="152"/>
      <c r="AI5" s="153"/>
      <c r="AJ5" s="185"/>
      <c r="AK5" s="177"/>
      <c r="AL5" s="177"/>
      <c r="AM5" s="177"/>
      <c r="AN5" s="178"/>
      <c r="AO5" s="185"/>
      <c r="AP5" s="177"/>
      <c r="AQ5" s="177"/>
      <c r="AR5" s="177"/>
      <c r="AS5" s="178"/>
      <c r="AT5" s="185"/>
      <c r="AU5" s="177"/>
      <c r="AV5" s="177"/>
      <c r="AW5" s="177"/>
      <c r="AX5" s="178"/>
      <c r="AY5" s="185"/>
      <c r="AZ5" s="177"/>
      <c r="BA5" s="177"/>
      <c r="BB5" s="177"/>
      <c r="BC5" s="177"/>
      <c r="BD5" s="192"/>
      <c r="BE5" s="193"/>
      <c r="BF5" s="193"/>
      <c r="BG5" s="193"/>
      <c r="BH5" s="194"/>
      <c r="BI5" s="197"/>
      <c r="BJ5" s="197"/>
      <c r="BK5" s="197"/>
      <c r="BL5" s="202"/>
      <c r="BM5" s="202"/>
      <c r="BN5" s="203"/>
    </row>
    <row r="6" spans="1:66" ht="12.75" customHeight="1">
      <c r="A6" s="218"/>
      <c r="B6" s="218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148" t="str">
        <f>D3</f>
        <v>ELP Jablonec </v>
      </c>
      <c r="AB6" s="149"/>
      <c r="AC6" s="149"/>
      <c r="AD6" s="149"/>
      <c r="AE6" s="135" t="s">
        <v>19</v>
      </c>
      <c r="AF6" s="136"/>
      <c r="AG6" s="136"/>
      <c r="AH6" s="136"/>
      <c r="AI6" s="163"/>
      <c r="AJ6" s="114">
        <f>H8</f>
        <v>10</v>
      </c>
      <c r="AK6" s="147"/>
      <c r="AL6" s="79" t="s">
        <v>5</v>
      </c>
      <c r="AM6" s="115">
        <f>J8</f>
        <v>8</v>
      </c>
      <c r="AN6" s="116"/>
      <c r="AO6" s="114">
        <f>H13</f>
        <v>11</v>
      </c>
      <c r="AP6" s="147"/>
      <c r="AQ6" s="79" t="s">
        <v>5</v>
      </c>
      <c r="AR6" s="115">
        <f>J13</f>
        <v>16</v>
      </c>
      <c r="AS6" s="116"/>
      <c r="AT6" s="114">
        <f>$AH$18</f>
        <v>16</v>
      </c>
      <c r="AU6" s="115"/>
      <c r="AV6" s="79" t="s">
        <v>5</v>
      </c>
      <c r="AW6" s="115">
        <f>$AE$18</f>
        <v>11</v>
      </c>
      <c r="AX6" s="116"/>
      <c r="AY6" s="114">
        <f>$AH$22</f>
        <v>3</v>
      </c>
      <c r="AZ6" s="115"/>
      <c r="BA6" s="79" t="s">
        <v>5</v>
      </c>
      <c r="BB6" s="115">
        <f>$AE$22</f>
        <v>20</v>
      </c>
      <c r="BC6" s="162"/>
      <c r="BD6" s="126">
        <f>SUM(AJ6,AO6,AT6,AY6)</f>
        <v>40</v>
      </c>
      <c r="BE6" s="127"/>
      <c r="BF6" s="96" t="s">
        <v>5</v>
      </c>
      <c r="BG6" s="126">
        <f>SUM(BB6,AW6,AR6,AM6)</f>
        <v>55</v>
      </c>
      <c r="BH6" s="128"/>
      <c r="BI6" s="72">
        <v>4</v>
      </c>
      <c r="BJ6" s="129">
        <f>SUM(BI6:BI9)</f>
        <v>14</v>
      </c>
      <c r="BK6" s="130"/>
      <c r="BL6" s="117"/>
      <c r="BM6" s="118"/>
      <c r="BN6" s="119"/>
    </row>
    <row r="7" spans="2:66" ht="13.5" customHeight="1">
      <c r="B7" s="39" t="s">
        <v>26</v>
      </c>
      <c r="D7" s="14"/>
      <c r="E7" s="15"/>
      <c r="F7" s="14"/>
      <c r="H7" s="181" t="s">
        <v>6</v>
      </c>
      <c r="I7" s="181"/>
      <c r="J7" s="181"/>
      <c r="K7" s="181" t="s">
        <v>7</v>
      </c>
      <c r="L7" s="181"/>
      <c r="M7" s="181"/>
      <c r="N7" s="181"/>
      <c r="O7" s="181"/>
      <c r="P7" s="181" t="s">
        <v>8</v>
      </c>
      <c r="Q7" s="181"/>
      <c r="R7" s="181"/>
      <c r="S7" s="181"/>
      <c r="T7" s="181"/>
      <c r="U7" s="181" t="s">
        <v>9</v>
      </c>
      <c r="V7" s="181"/>
      <c r="W7" s="181"/>
      <c r="X7" s="181"/>
      <c r="Y7" s="181"/>
      <c r="AA7" s="151"/>
      <c r="AB7" s="152"/>
      <c r="AC7" s="152"/>
      <c r="AD7" s="152"/>
      <c r="AE7" s="138"/>
      <c r="AF7" s="164"/>
      <c r="AG7" s="164"/>
      <c r="AH7" s="164"/>
      <c r="AI7" s="165"/>
      <c r="AJ7" s="80" t="s">
        <v>10</v>
      </c>
      <c r="AK7" s="81">
        <f>L8</f>
        <v>5</v>
      </c>
      <c r="AL7" s="82" t="s">
        <v>5</v>
      </c>
      <c r="AM7" s="81">
        <f>N8</f>
        <v>2</v>
      </c>
      <c r="AN7" s="83" t="s">
        <v>11</v>
      </c>
      <c r="AO7" s="80" t="s">
        <v>10</v>
      </c>
      <c r="AP7" s="90">
        <f>L13</f>
        <v>3</v>
      </c>
      <c r="AQ7" s="82" t="s">
        <v>5</v>
      </c>
      <c r="AR7" s="90">
        <f>N13</f>
        <v>3</v>
      </c>
      <c r="AS7" s="83" t="s">
        <v>11</v>
      </c>
      <c r="AT7" s="80" t="s">
        <v>10</v>
      </c>
      <c r="AU7" s="90">
        <f>AH19</f>
        <v>3</v>
      </c>
      <c r="AV7" s="82" t="s">
        <v>5</v>
      </c>
      <c r="AW7" s="90">
        <f>AF19</f>
        <v>1</v>
      </c>
      <c r="AX7" s="83" t="s">
        <v>11</v>
      </c>
      <c r="AY7" s="80" t="s">
        <v>10</v>
      </c>
      <c r="AZ7" s="90">
        <f>AH23</f>
        <v>1</v>
      </c>
      <c r="BA7" s="82" t="s">
        <v>5</v>
      </c>
      <c r="BB7" s="90">
        <f>AF23</f>
        <v>4</v>
      </c>
      <c r="BC7" s="97" t="s">
        <v>11</v>
      </c>
      <c r="BD7" s="98" t="s">
        <v>10</v>
      </c>
      <c r="BE7" s="99">
        <f>SUM(AZ7,AU7,AP7,AK7)</f>
        <v>12</v>
      </c>
      <c r="BF7" s="99" t="s">
        <v>5</v>
      </c>
      <c r="BG7" s="99">
        <f>SUM(BB7,AW7,AR7,AM7)</f>
        <v>10</v>
      </c>
      <c r="BH7" s="100" t="s">
        <v>11</v>
      </c>
      <c r="BI7" s="73">
        <v>5</v>
      </c>
      <c r="BJ7" s="131"/>
      <c r="BK7" s="132"/>
      <c r="BL7" s="120"/>
      <c r="BM7" s="121"/>
      <c r="BN7" s="122"/>
    </row>
    <row r="8" spans="1:66" ht="12.75" customHeight="1">
      <c r="A8" s="16">
        <v>1</v>
      </c>
      <c r="B8" s="113">
        <v>0.375</v>
      </c>
      <c r="C8" s="17">
        <v>1</v>
      </c>
      <c r="D8" s="18" t="str">
        <f>D3</f>
        <v>ELP Jablonec </v>
      </c>
      <c r="E8" s="19" t="s">
        <v>5</v>
      </c>
      <c r="F8" s="18" t="str">
        <f>D4</f>
        <v>Liberec Handball</v>
      </c>
      <c r="G8" s="20">
        <v>2</v>
      </c>
      <c r="H8" s="75">
        <v>10</v>
      </c>
      <c r="I8" s="6" t="s">
        <v>5</v>
      </c>
      <c r="J8" s="75">
        <v>8</v>
      </c>
      <c r="K8" s="34" t="s">
        <v>10</v>
      </c>
      <c r="L8" s="76">
        <v>5</v>
      </c>
      <c r="M8" s="6" t="s">
        <v>5</v>
      </c>
      <c r="N8" s="76">
        <v>2</v>
      </c>
      <c r="O8" s="37" t="s">
        <v>11</v>
      </c>
      <c r="P8" s="34" t="s">
        <v>12</v>
      </c>
      <c r="Q8" s="76">
        <v>2</v>
      </c>
      <c r="R8" s="6" t="s">
        <v>5</v>
      </c>
      <c r="S8" s="76">
        <v>1</v>
      </c>
      <c r="T8" s="34" t="s">
        <v>13</v>
      </c>
      <c r="U8" s="34" t="s">
        <v>14</v>
      </c>
      <c r="V8" s="76">
        <v>4</v>
      </c>
      <c r="W8" s="6" t="s">
        <v>5</v>
      </c>
      <c r="X8" s="76">
        <v>1</v>
      </c>
      <c r="Y8" s="34" t="s">
        <v>15</v>
      </c>
      <c r="AA8" s="151"/>
      <c r="AB8" s="152"/>
      <c r="AC8" s="152"/>
      <c r="AD8" s="152"/>
      <c r="AE8" s="157" t="s">
        <v>37</v>
      </c>
      <c r="AF8" s="142"/>
      <c r="AG8" s="142"/>
      <c r="AH8" s="142"/>
      <c r="AI8" s="143"/>
      <c r="AJ8" s="84" t="s">
        <v>12</v>
      </c>
      <c r="AK8" s="81">
        <f>Q8</f>
        <v>2</v>
      </c>
      <c r="AL8" s="82" t="s">
        <v>5</v>
      </c>
      <c r="AM8" s="81">
        <f>S8</f>
        <v>1</v>
      </c>
      <c r="AN8" s="85" t="s">
        <v>13</v>
      </c>
      <c r="AO8" s="84" t="s">
        <v>12</v>
      </c>
      <c r="AP8" s="90">
        <f>Q13</f>
        <v>0</v>
      </c>
      <c r="AQ8" s="82" t="s">
        <v>5</v>
      </c>
      <c r="AR8" s="90">
        <f>S13</f>
        <v>4</v>
      </c>
      <c r="AS8" s="85" t="s">
        <v>13</v>
      </c>
      <c r="AT8" s="84" t="s">
        <v>12</v>
      </c>
      <c r="AU8" s="90">
        <f>AH20</f>
        <v>1</v>
      </c>
      <c r="AV8" s="82" t="s">
        <v>5</v>
      </c>
      <c r="AW8" s="90">
        <f>AF20</f>
        <v>3</v>
      </c>
      <c r="AX8" s="85" t="s">
        <v>13</v>
      </c>
      <c r="AY8" s="84" t="s">
        <v>12</v>
      </c>
      <c r="AZ8" s="90">
        <f>AH24</f>
        <v>3</v>
      </c>
      <c r="BA8" s="82" t="s">
        <v>5</v>
      </c>
      <c r="BB8" s="90">
        <f>AF24</f>
        <v>3</v>
      </c>
      <c r="BC8" s="101" t="s">
        <v>13</v>
      </c>
      <c r="BD8" s="99" t="s">
        <v>12</v>
      </c>
      <c r="BE8" s="99">
        <f>SUM(AZ8,AU8,AP8,AK8)</f>
        <v>6</v>
      </c>
      <c r="BF8" s="99" t="s">
        <v>5</v>
      </c>
      <c r="BG8" s="99">
        <f>SUM(BB8,AW8,AR8,AM8)</f>
        <v>11</v>
      </c>
      <c r="BH8" s="102" t="s">
        <v>13</v>
      </c>
      <c r="BI8" s="73">
        <v>3</v>
      </c>
      <c r="BJ8" s="131"/>
      <c r="BK8" s="132"/>
      <c r="BL8" s="120"/>
      <c r="BM8" s="121"/>
      <c r="BN8" s="122"/>
    </row>
    <row r="9" spans="1:66" ht="12.75" customHeight="1" thickBot="1">
      <c r="A9" s="16">
        <f>1+A8</f>
        <v>2</v>
      </c>
      <c r="B9" s="113">
        <v>0.40625</v>
      </c>
      <c r="C9" s="17">
        <v>3</v>
      </c>
      <c r="D9" s="18" t="str">
        <f>D5</f>
        <v>HKM Lovosice</v>
      </c>
      <c r="E9" s="19" t="s">
        <v>5</v>
      </c>
      <c r="F9" s="18" t="str">
        <f>F3</f>
        <v>Tygři ˇUstí nad L.</v>
      </c>
      <c r="G9" s="20">
        <v>4</v>
      </c>
      <c r="H9" s="75">
        <v>19</v>
      </c>
      <c r="I9" s="6" t="s">
        <v>5</v>
      </c>
      <c r="J9" s="75">
        <v>5</v>
      </c>
      <c r="K9" s="34" t="s">
        <v>10</v>
      </c>
      <c r="L9" s="76">
        <v>4</v>
      </c>
      <c r="M9" s="6" t="s">
        <v>5</v>
      </c>
      <c r="N9" s="76">
        <v>2</v>
      </c>
      <c r="O9" s="37" t="s">
        <v>11</v>
      </c>
      <c r="P9" s="34" t="s">
        <v>12</v>
      </c>
      <c r="Q9" s="76">
        <v>1</v>
      </c>
      <c r="R9" s="6" t="s">
        <v>5</v>
      </c>
      <c r="S9" s="76">
        <v>1</v>
      </c>
      <c r="T9" s="34" t="s">
        <v>13</v>
      </c>
      <c r="U9" s="34" t="s">
        <v>14</v>
      </c>
      <c r="V9" s="76">
        <v>3</v>
      </c>
      <c r="W9" s="6" t="s">
        <v>5</v>
      </c>
      <c r="X9" s="76">
        <v>2</v>
      </c>
      <c r="Y9" s="34" t="s">
        <v>15</v>
      </c>
      <c r="AA9" s="176"/>
      <c r="AB9" s="177"/>
      <c r="AC9" s="177"/>
      <c r="AD9" s="177"/>
      <c r="AE9" s="144"/>
      <c r="AF9" s="145"/>
      <c r="AG9" s="145"/>
      <c r="AH9" s="145"/>
      <c r="AI9" s="146"/>
      <c r="AJ9" s="86" t="s">
        <v>14</v>
      </c>
      <c r="AK9" s="87">
        <f>V8</f>
        <v>4</v>
      </c>
      <c r="AL9" s="88" t="s">
        <v>5</v>
      </c>
      <c r="AM9" s="87">
        <f>X8</f>
        <v>1</v>
      </c>
      <c r="AN9" s="89" t="s">
        <v>15</v>
      </c>
      <c r="AO9" s="86" t="s">
        <v>14</v>
      </c>
      <c r="AP9" s="91">
        <f>V13</f>
        <v>1</v>
      </c>
      <c r="AQ9" s="88" t="s">
        <v>5</v>
      </c>
      <c r="AR9" s="91">
        <f>X13</f>
        <v>2</v>
      </c>
      <c r="AS9" s="89" t="s">
        <v>15</v>
      </c>
      <c r="AT9" s="86" t="s">
        <v>14</v>
      </c>
      <c r="AU9" s="91">
        <f>AH21</f>
        <v>2</v>
      </c>
      <c r="AV9" s="88" t="s">
        <v>5</v>
      </c>
      <c r="AW9" s="91">
        <f>AF21</f>
        <v>3</v>
      </c>
      <c r="AX9" s="89" t="s">
        <v>15</v>
      </c>
      <c r="AY9" s="86" t="s">
        <v>14</v>
      </c>
      <c r="AZ9" s="91">
        <f>AH25</f>
        <v>2</v>
      </c>
      <c r="BA9" s="88" t="s">
        <v>5</v>
      </c>
      <c r="BB9" s="91">
        <f>AF25</f>
        <v>5</v>
      </c>
      <c r="BC9" s="103" t="s">
        <v>15</v>
      </c>
      <c r="BD9" s="104" t="s">
        <v>14</v>
      </c>
      <c r="BE9" s="105">
        <f>SUM(AZ9,AU9,AP9,AK9)</f>
        <v>9</v>
      </c>
      <c r="BF9" s="105" t="s">
        <v>5</v>
      </c>
      <c r="BG9" s="105">
        <f>SUM(BB9,AW9,AR9,AM9)</f>
        <v>11</v>
      </c>
      <c r="BH9" s="106" t="s">
        <v>15</v>
      </c>
      <c r="BI9" s="74">
        <v>2</v>
      </c>
      <c r="BJ9" s="133"/>
      <c r="BK9" s="134"/>
      <c r="BL9" s="166"/>
      <c r="BM9" s="167"/>
      <c r="BN9" s="168"/>
    </row>
    <row r="10" spans="1:73" ht="13.5" customHeight="1">
      <c r="A10" s="16">
        <f>1+A9</f>
        <v>3</v>
      </c>
      <c r="B10" s="113">
        <v>0.4375</v>
      </c>
      <c r="C10" s="17">
        <v>5</v>
      </c>
      <c r="D10" s="18" t="str">
        <f>F4</f>
        <v>Dukla Praha</v>
      </c>
      <c r="E10" s="19" t="s">
        <v>5</v>
      </c>
      <c r="F10" s="18" t="str">
        <f>D3</f>
        <v>ELP Jablonec </v>
      </c>
      <c r="G10" s="20">
        <v>1</v>
      </c>
      <c r="H10" s="75">
        <v>20</v>
      </c>
      <c r="I10" s="6" t="s">
        <v>5</v>
      </c>
      <c r="J10" s="75">
        <v>3</v>
      </c>
      <c r="K10" s="34" t="s">
        <v>10</v>
      </c>
      <c r="L10" s="76">
        <v>4</v>
      </c>
      <c r="M10" s="6" t="s">
        <v>5</v>
      </c>
      <c r="N10" s="76">
        <v>1</v>
      </c>
      <c r="O10" s="37" t="s">
        <v>11</v>
      </c>
      <c r="P10" s="34" t="s">
        <v>12</v>
      </c>
      <c r="Q10" s="76">
        <v>3</v>
      </c>
      <c r="R10" s="6" t="s">
        <v>5</v>
      </c>
      <c r="S10" s="76">
        <v>3</v>
      </c>
      <c r="T10" s="34" t="s">
        <v>13</v>
      </c>
      <c r="U10" s="34" t="s">
        <v>14</v>
      </c>
      <c r="V10" s="76">
        <v>5</v>
      </c>
      <c r="W10" s="6" t="s">
        <v>5</v>
      </c>
      <c r="X10" s="76">
        <v>2</v>
      </c>
      <c r="Y10" s="34" t="s">
        <v>15</v>
      </c>
      <c r="AA10" s="148" t="str">
        <f>D4</f>
        <v>Liberec Handball</v>
      </c>
      <c r="AB10" s="149"/>
      <c r="AC10" s="149"/>
      <c r="AD10" s="150"/>
      <c r="AE10" s="115">
        <f>J8</f>
        <v>8</v>
      </c>
      <c r="AF10" s="115"/>
      <c r="AG10" s="79" t="s">
        <v>5</v>
      </c>
      <c r="AH10" s="115">
        <f>H8</f>
        <v>10</v>
      </c>
      <c r="AI10" s="147"/>
      <c r="AJ10" s="135" t="s">
        <v>4</v>
      </c>
      <c r="AK10" s="136"/>
      <c r="AL10" s="136"/>
      <c r="AM10" s="136"/>
      <c r="AN10" s="163"/>
      <c r="AO10" s="114">
        <f>H11</f>
        <v>10</v>
      </c>
      <c r="AP10" s="147"/>
      <c r="AQ10" s="79" t="s">
        <v>5</v>
      </c>
      <c r="AR10" s="115">
        <f>J11</f>
        <v>23</v>
      </c>
      <c r="AS10" s="116"/>
      <c r="AT10" s="114">
        <f>H14</f>
        <v>13</v>
      </c>
      <c r="AU10" s="147"/>
      <c r="AV10" s="79" t="s">
        <v>5</v>
      </c>
      <c r="AW10" s="115">
        <f>J14</f>
        <v>8</v>
      </c>
      <c r="AX10" s="116"/>
      <c r="AY10" s="114">
        <f>$AM$22</f>
        <v>0</v>
      </c>
      <c r="AZ10" s="115"/>
      <c r="BA10" s="79" t="s">
        <v>5</v>
      </c>
      <c r="BB10" s="115">
        <f>$AJ$22</f>
        <v>16</v>
      </c>
      <c r="BC10" s="162"/>
      <c r="BD10" s="126">
        <f>SUM(AY10,AT10,AO10,AE10)</f>
        <v>31</v>
      </c>
      <c r="BE10" s="127"/>
      <c r="BF10" s="96" t="s">
        <v>5</v>
      </c>
      <c r="BG10" s="126">
        <f>SUM(BB10,AW10,AR10,AH10)</f>
        <v>57</v>
      </c>
      <c r="BH10" s="128"/>
      <c r="BI10" s="72">
        <v>2</v>
      </c>
      <c r="BJ10" s="129">
        <f>SUM(BI10:BI13)</f>
        <v>9</v>
      </c>
      <c r="BK10" s="130"/>
      <c r="BL10" s="117"/>
      <c r="BM10" s="118"/>
      <c r="BN10" s="119"/>
      <c r="BU10" s="21"/>
    </row>
    <row r="11" spans="1:73" ht="12.75" customHeight="1">
      <c r="A11" s="16">
        <f>1+A10</f>
        <v>4</v>
      </c>
      <c r="B11" s="113">
        <v>0.46875</v>
      </c>
      <c r="C11" s="17">
        <v>2</v>
      </c>
      <c r="D11" s="18" t="str">
        <f>D4</f>
        <v>Liberec Handball</v>
      </c>
      <c r="E11" s="19" t="s">
        <v>5</v>
      </c>
      <c r="F11" s="18" t="str">
        <f>D5</f>
        <v>HKM Lovosice</v>
      </c>
      <c r="G11" s="20">
        <v>3</v>
      </c>
      <c r="H11" s="75">
        <v>10</v>
      </c>
      <c r="I11" s="6" t="s">
        <v>5</v>
      </c>
      <c r="J11" s="75">
        <v>23</v>
      </c>
      <c r="K11" s="34" t="s">
        <v>10</v>
      </c>
      <c r="L11" s="76">
        <v>2</v>
      </c>
      <c r="M11" s="6" t="s">
        <v>5</v>
      </c>
      <c r="N11" s="76">
        <v>7</v>
      </c>
      <c r="O11" s="37" t="s">
        <v>11</v>
      </c>
      <c r="P11" s="34" t="s">
        <v>12</v>
      </c>
      <c r="Q11" s="76">
        <v>2</v>
      </c>
      <c r="R11" s="6" t="s">
        <v>5</v>
      </c>
      <c r="S11" s="76">
        <v>3</v>
      </c>
      <c r="T11" s="34" t="s">
        <v>13</v>
      </c>
      <c r="U11" s="34" t="s">
        <v>14</v>
      </c>
      <c r="V11" s="76">
        <v>3</v>
      </c>
      <c r="W11" s="6" t="s">
        <v>5</v>
      </c>
      <c r="X11" s="76">
        <v>3</v>
      </c>
      <c r="Y11" s="34" t="s">
        <v>15</v>
      </c>
      <c r="AA11" s="151"/>
      <c r="AB11" s="152"/>
      <c r="AC11" s="152"/>
      <c r="AD11" s="153"/>
      <c r="AE11" s="80" t="s">
        <v>10</v>
      </c>
      <c r="AF11" s="81">
        <f>N8</f>
        <v>2</v>
      </c>
      <c r="AG11" s="82" t="s">
        <v>5</v>
      </c>
      <c r="AH11" s="81">
        <f>L8</f>
        <v>5</v>
      </c>
      <c r="AI11" s="83" t="s">
        <v>11</v>
      </c>
      <c r="AJ11" s="138"/>
      <c r="AK11" s="164"/>
      <c r="AL11" s="164"/>
      <c r="AM11" s="164"/>
      <c r="AN11" s="165"/>
      <c r="AO11" s="80" t="s">
        <v>10</v>
      </c>
      <c r="AP11" s="90">
        <f>L11</f>
        <v>2</v>
      </c>
      <c r="AQ11" s="82" t="s">
        <v>5</v>
      </c>
      <c r="AR11" s="90">
        <f>N11</f>
        <v>7</v>
      </c>
      <c r="AS11" s="83" t="s">
        <v>11</v>
      </c>
      <c r="AT11" s="80" t="s">
        <v>10</v>
      </c>
      <c r="AU11" s="90">
        <f>L14</f>
        <v>4</v>
      </c>
      <c r="AV11" s="82" t="s">
        <v>5</v>
      </c>
      <c r="AW11" s="90">
        <f>N14</f>
        <v>2</v>
      </c>
      <c r="AX11" s="83" t="s">
        <v>11</v>
      </c>
      <c r="AY11" s="80" t="s">
        <v>10</v>
      </c>
      <c r="AZ11" s="90">
        <f>AM23</f>
        <v>1</v>
      </c>
      <c r="BA11" s="82" t="s">
        <v>5</v>
      </c>
      <c r="BB11" s="90">
        <f>AK23</f>
        <v>3</v>
      </c>
      <c r="BC11" s="97" t="s">
        <v>11</v>
      </c>
      <c r="BD11" s="98" t="s">
        <v>10</v>
      </c>
      <c r="BE11" s="99">
        <f>SUM(AZ11,AU11,AP11,AF11)</f>
        <v>9</v>
      </c>
      <c r="BF11" s="99" t="s">
        <v>5</v>
      </c>
      <c r="BG11" s="99">
        <f>SUM(BB11,AW11,AR11,AH11)</f>
        <v>17</v>
      </c>
      <c r="BH11" s="100" t="s">
        <v>11</v>
      </c>
      <c r="BI11" s="73">
        <v>2</v>
      </c>
      <c r="BJ11" s="131"/>
      <c r="BK11" s="132"/>
      <c r="BL11" s="120"/>
      <c r="BM11" s="121"/>
      <c r="BN11" s="122"/>
      <c r="BU11" s="21"/>
    </row>
    <row r="12" spans="1:73" ht="13.5" customHeight="1">
      <c r="A12" s="16">
        <f aca="true" t="shared" si="0" ref="A12:A17">1+A11</f>
        <v>5</v>
      </c>
      <c r="B12" s="113">
        <v>0.5</v>
      </c>
      <c r="C12" s="17">
        <v>4</v>
      </c>
      <c r="D12" s="18" t="str">
        <f>F3</f>
        <v>Tygři ˇUstí nad L.</v>
      </c>
      <c r="E12" s="19" t="s">
        <v>5</v>
      </c>
      <c r="F12" s="18" t="str">
        <f>F4</f>
        <v>Dukla Praha</v>
      </c>
      <c r="G12" s="20">
        <v>5</v>
      </c>
      <c r="H12" s="75">
        <v>2</v>
      </c>
      <c r="I12" s="6" t="s">
        <v>5</v>
      </c>
      <c r="J12" s="75">
        <v>22</v>
      </c>
      <c r="K12" s="34" t="s">
        <v>10</v>
      </c>
      <c r="L12" s="76">
        <v>1</v>
      </c>
      <c r="M12" s="6" t="s">
        <v>5</v>
      </c>
      <c r="N12" s="76">
        <v>5</v>
      </c>
      <c r="O12" s="37" t="s">
        <v>11</v>
      </c>
      <c r="P12" s="34" t="s">
        <v>12</v>
      </c>
      <c r="Q12" s="76">
        <v>0</v>
      </c>
      <c r="R12" s="6" t="s">
        <v>5</v>
      </c>
      <c r="S12" s="76">
        <v>4</v>
      </c>
      <c r="T12" s="34" t="s">
        <v>13</v>
      </c>
      <c r="U12" s="34" t="s">
        <v>14</v>
      </c>
      <c r="V12" s="76">
        <v>1</v>
      </c>
      <c r="W12" s="6" t="s">
        <v>5</v>
      </c>
      <c r="X12" s="76">
        <v>2</v>
      </c>
      <c r="Y12" s="34" t="s">
        <v>15</v>
      </c>
      <c r="AA12" s="151"/>
      <c r="AB12" s="152"/>
      <c r="AC12" s="152"/>
      <c r="AD12" s="153"/>
      <c r="AE12" s="84" t="s">
        <v>12</v>
      </c>
      <c r="AF12" s="81">
        <f>S8</f>
        <v>1</v>
      </c>
      <c r="AG12" s="82" t="s">
        <v>5</v>
      </c>
      <c r="AH12" s="81">
        <f>Q8</f>
        <v>2</v>
      </c>
      <c r="AI12" s="85" t="s">
        <v>13</v>
      </c>
      <c r="AJ12" s="157" t="s">
        <v>39</v>
      </c>
      <c r="AK12" s="142"/>
      <c r="AL12" s="142"/>
      <c r="AM12" s="142"/>
      <c r="AN12" s="143"/>
      <c r="AO12" s="84" t="s">
        <v>12</v>
      </c>
      <c r="AP12" s="90">
        <f>Q11</f>
        <v>2</v>
      </c>
      <c r="AQ12" s="82" t="s">
        <v>5</v>
      </c>
      <c r="AR12" s="90">
        <f>S11</f>
        <v>3</v>
      </c>
      <c r="AS12" s="85" t="s">
        <v>13</v>
      </c>
      <c r="AT12" s="84" t="s">
        <v>12</v>
      </c>
      <c r="AU12" s="90">
        <f>Q14</f>
        <v>1</v>
      </c>
      <c r="AV12" s="82" t="s">
        <v>5</v>
      </c>
      <c r="AW12" s="90">
        <f>S14</f>
        <v>0</v>
      </c>
      <c r="AX12" s="85" t="s">
        <v>13</v>
      </c>
      <c r="AY12" s="84" t="s">
        <v>12</v>
      </c>
      <c r="AZ12" s="90">
        <f>AM24</f>
        <v>2</v>
      </c>
      <c r="BA12" s="82" t="s">
        <v>5</v>
      </c>
      <c r="BB12" s="90">
        <f>AK24</f>
        <v>1</v>
      </c>
      <c r="BC12" s="101" t="s">
        <v>13</v>
      </c>
      <c r="BD12" s="99" t="s">
        <v>12</v>
      </c>
      <c r="BE12" s="99">
        <f>SUM(AZ12,AU12,AP12,AF12)</f>
        <v>6</v>
      </c>
      <c r="BF12" s="99" t="s">
        <v>5</v>
      </c>
      <c r="BG12" s="99">
        <f>SUM(BB12,AW12,AR12,AH12)</f>
        <v>6</v>
      </c>
      <c r="BH12" s="102" t="s">
        <v>13</v>
      </c>
      <c r="BI12" s="73">
        <v>2</v>
      </c>
      <c r="BJ12" s="131"/>
      <c r="BK12" s="132"/>
      <c r="BL12" s="120"/>
      <c r="BM12" s="121"/>
      <c r="BN12" s="122"/>
      <c r="BU12" s="21"/>
    </row>
    <row r="13" spans="1:73" ht="12.75" customHeight="1" thickBot="1">
      <c r="A13" s="16">
        <f t="shared" si="0"/>
        <v>6</v>
      </c>
      <c r="B13" s="113">
        <v>0.53125</v>
      </c>
      <c r="C13" s="17">
        <v>1</v>
      </c>
      <c r="D13" s="18" t="str">
        <f>D3</f>
        <v>ELP Jablonec </v>
      </c>
      <c r="E13" s="19" t="s">
        <v>5</v>
      </c>
      <c r="F13" s="18" t="str">
        <f>D5</f>
        <v>HKM Lovosice</v>
      </c>
      <c r="G13" s="20">
        <v>3</v>
      </c>
      <c r="H13" s="75">
        <v>11</v>
      </c>
      <c r="I13" s="6" t="s">
        <v>5</v>
      </c>
      <c r="J13" s="75">
        <v>16</v>
      </c>
      <c r="K13" s="34" t="s">
        <v>10</v>
      </c>
      <c r="L13" s="76">
        <v>3</v>
      </c>
      <c r="M13" s="6" t="s">
        <v>5</v>
      </c>
      <c r="N13" s="76">
        <v>3</v>
      </c>
      <c r="O13" s="37" t="s">
        <v>11</v>
      </c>
      <c r="P13" s="34" t="s">
        <v>12</v>
      </c>
      <c r="Q13" s="76">
        <v>0</v>
      </c>
      <c r="R13" s="6" t="s">
        <v>5</v>
      </c>
      <c r="S13" s="76">
        <v>4</v>
      </c>
      <c r="T13" s="34" t="s">
        <v>13</v>
      </c>
      <c r="U13" s="34" t="s">
        <v>14</v>
      </c>
      <c r="V13" s="76">
        <v>1</v>
      </c>
      <c r="W13" s="6" t="s">
        <v>5</v>
      </c>
      <c r="X13" s="76">
        <v>2</v>
      </c>
      <c r="Y13" s="34" t="s">
        <v>15</v>
      </c>
      <c r="AA13" s="176"/>
      <c r="AB13" s="177"/>
      <c r="AC13" s="177"/>
      <c r="AD13" s="178"/>
      <c r="AE13" s="86" t="s">
        <v>14</v>
      </c>
      <c r="AF13" s="87">
        <f>X8</f>
        <v>1</v>
      </c>
      <c r="AG13" s="88" t="s">
        <v>5</v>
      </c>
      <c r="AH13" s="87">
        <f>V8</f>
        <v>4</v>
      </c>
      <c r="AI13" s="89" t="s">
        <v>15</v>
      </c>
      <c r="AJ13" s="144"/>
      <c r="AK13" s="145"/>
      <c r="AL13" s="145"/>
      <c r="AM13" s="145"/>
      <c r="AN13" s="146"/>
      <c r="AO13" s="86" t="s">
        <v>14</v>
      </c>
      <c r="AP13" s="91">
        <f>V11</f>
        <v>3</v>
      </c>
      <c r="AQ13" s="88" t="s">
        <v>5</v>
      </c>
      <c r="AR13" s="91">
        <f>X11</f>
        <v>3</v>
      </c>
      <c r="AS13" s="89" t="s">
        <v>15</v>
      </c>
      <c r="AT13" s="86" t="s">
        <v>14</v>
      </c>
      <c r="AU13" s="91">
        <f>V14</f>
        <v>3</v>
      </c>
      <c r="AV13" s="88" t="s">
        <v>5</v>
      </c>
      <c r="AW13" s="91">
        <f>X14</f>
        <v>1</v>
      </c>
      <c r="AX13" s="89" t="s">
        <v>15</v>
      </c>
      <c r="AY13" s="86" t="s">
        <v>14</v>
      </c>
      <c r="AZ13" s="91">
        <f>AM25</f>
        <v>3</v>
      </c>
      <c r="BA13" s="88" t="s">
        <v>5</v>
      </c>
      <c r="BB13" s="91">
        <f>AK25</f>
        <v>4</v>
      </c>
      <c r="BC13" s="103" t="s">
        <v>15</v>
      </c>
      <c r="BD13" s="104" t="s">
        <v>14</v>
      </c>
      <c r="BE13" s="105">
        <f>SUM(AZ13,AU13,AP13,AF13)</f>
        <v>10</v>
      </c>
      <c r="BF13" s="105" t="s">
        <v>5</v>
      </c>
      <c r="BG13" s="105">
        <f>SUM(BB13,AW13,AR13,AH13)</f>
        <v>12</v>
      </c>
      <c r="BH13" s="106" t="s">
        <v>15</v>
      </c>
      <c r="BI13" s="74">
        <v>3</v>
      </c>
      <c r="BJ13" s="133"/>
      <c r="BK13" s="134"/>
      <c r="BL13" s="166"/>
      <c r="BM13" s="167"/>
      <c r="BN13" s="168"/>
      <c r="BU13" s="21"/>
    </row>
    <row r="14" spans="1:66" ht="13.5" customHeight="1">
      <c r="A14" s="16">
        <f t="shared" si="0"/>
        <v>7</v>
      </c>
      <c r="B14" s="113">
        <v>0.5625</v>
      </c>
      <c r="C14" s="17">
        <v>2</v>
      </c>
      <c r="D14" s="18" t="str">
        <f>D4</f>
        <v>Liberec Handball</v>
      </c>
      <c r="E14" s="19" t="s">
        <v>5</v>
      </c>
      <c r="F14" s="18" t="str">
        <f>F3</f>
        <v>Tygři ˇUstí nad L.</v>
      </c>
      <c r="G14" s="20">
        <v>4</v>
      </c>
      <c r="H14" s="75">
        <v>13</v>
      </c>
      <c r="I14" s="6" t="s">
        <v>5</v>
      </c>
      <c r="J14" s="75">
        <v>8</v>
      </c>
      <c r="K14" s="34" t="s">
        <v>10</v>
      </c>
      <c r="L14" s="76">
        <v>4</v>
      </c>
      <c r="M14" s="6" t="s">
        <v>5</v>
      </c>
      <c r="N14" s="76">
        <v>2</v>
      </c>
      <c r="O14" s="37" t="s">
        <v>11</v>
      </c>
      <c r="P14" s="34" t="s">
        <v>12</v>
      </c>
      <c r="Q14" s="76">
        <v>1</v>
      </c>
      <c r="R14" s="6" t="s">
        <v>5</v>
      </c>
      <c r="S14" s="76">
        <v>0</v>
      </c>
      <c r="T14" s="34" t="s">
        <v>13</v>
      </c>
      <c r="U14" s="34" t="s">
        <v>14</v>
      </c>
      <c r="V14" s="76">
        <v>3</v>
      </c>
      <c r="W14" s="6" t="s">
        <v>5</v>
      </c>
      <c r="X14" s="76">
        <v>1</v>
      </c>
      <c r="Y14" s="34" t="s">
        <v>15</v>
      </c>
      <c r="AA14" s="148" t="str">
        <f>D5</f>
        <v>HKM Lovosice</v>
      </c>
      <c r="AB14" s="149"/>
      <c r="AC14" s="149"/>
      <c r="AD14" s="150"/>
      <c r="AE14" s="114">
        <f>$AR$6</f>
        <v>16</v>
      </c>
      <c r="AF14" s="115"/>
      <c r="AG14" s="79" t="s">
        <v>5</v>
      </c>
      <c r="AH14" s="115">
        <f>$AO$6</f>
        <v>11</v>
      </c>
      <c r="AI14" s="116"/>
      <c r="AJ14" s="114">
        <f>$AR$10</f>
        <v>23</v>
      </c>
      <c r="AK14" s="115"/>
      <c r="AL14" s="79" t="s">
        <v>5</v>
      </c>
      <c r="AM14" s="115">
        <f>$AO$10</f>
        <v>10</v>
      </c>
      <c r="AN14" s="116"/>
      <c r="AO14" s="214" t="s">
        <v>1</v>
      </c>
      <c r="AP14" s="136"/>
      <c r="AQ14" s="136"/>
      <c r="AR14" s="136"/>
      <c r="AS14" s="163"/>
      <c r="AT14" s="114">
        <f>H9</f>
        <v>19</v>
      </c>
      <c r="AU14" s="147"/>
      <c r="AV14" s="79" t="s">
        <v>5</v>
      </c>
      <c r="AW14" s="115">
        <f>J9</f>
        <v>5</v>
      </c>
      <c r="AX14" s="116"/>
      <c r="AY14" s="114">
        <f>H15</f>
        <v>6</v>
      </c>
      <c r="AZ14" s="147"/>
      <c r="BA14" s="79" t="s">
        <v>5</v>
      </c>
      <c r="BB14" s="115">
        <f>J15</f>
        <v>14</v>
      </c>
      <c r="BC14" s="162"/>
      <c r="BD14" s="126">
        <f>SUM(AY14,AT14,AJ14,AE14)</f>
        <v>64</v>
      </c>
      <c r="BE14" s="127"/>
      <c r="BF14" s="96" t="s">
        <v>5</v>
      </c>
      <c r="BG14" s="126">
        <f>SUM(BB14,AW14,AM14,AH14)</f>
        <v>40</v>
      </c>
      <c r="BH14" s="128"/>
      <c r="BI14" s="72">
        <v>6</v>
      </c>
      <c r="BJ14" s="129">
        <f>SUM(BI14:BI17)</f>
        <v>21</v>
      </c>
      <c r="BK14" s="130"/>
      <c r="BL14" s="117"/>
      <c r="BM14" s="118"/>
      <c r="BN14" s="119"/>
    </row>
    <row r="15" spans="1:66" ht="12.75" customHeight="1">
      <c r="A15" s="16">
        <f t="shared" si="0"/>
        <v>8</v>
      </c>
      <c r="B15" s="113">
        <v>0.59375</v>
      </c>
      <c r="C15" s="17">
        <v>3</v>
      </c>
      <c r="D15" s="18" t="str">
        <f>D5</f>
        <v>HKM Lovosice</v>
      </c>
      <c r="E15" s="19" t="s">
        <v>5</v>
      </c>
      <c r="F15" s="18" t="str">
        <f>F4</f>
        <v>Dukla Praha</v>
      </c>
      <c r="G15" s="20">
        <v>5</v>
      </c>
      <c r="H15" s="75">
        <v>6</v>
      </c>
      <c r="I15" s="6" t="s">
        <v>5</v>
      </c>
      <c r="J15" s="75">
        <v>14</v>
      </c>
      <c r="K15" s="34" t="s">
        <v>10</v>
      </c>
      <c r="L15" s="76">
        <v>2</v>
      </c>
      <c r="M15" s="6" t="s">
        <v>5</v>
      </c>
      <c r="N15" s="76">
        <v>3</v>
      </c>
      <c r="O15" s="37" t="s">
        <v>11</v>
      </c>
      <c r="P15" s="34" t="s">
        <v>12</v>
      </c>
      <c r="Q15" s="76">
        <v>0</v>
      </c>
      <c r="R15" s="6" t="s">
        <v>5</v>
      </c>
      <c r="S15" s="76">
        <v>4</v>
      </c>
      <c r="T15" s="34" t="s">
        <v>13</v>
      </c>
      <c r="U15" s="34" t="s">
        <v>14</v>
      </c>
      <c r="V15" s="76">
        <v>0</v>
      </c>
      <c r="W15" s="6" t="s">
        <v>5</v>
      </c>
      <c r="X15" s="76">
        <v>3</v>
      </c>
      <c r="Y15" s="34" t="s">
        <v>15</v>
      </c>
      <c r="AA15" s="151"/>
      <c r="AB15" s="152"/>
      <c r="AC15" s="152"/>
      <c r="AD15" s="153"/>
      <c r="AE15" s="80" t="s">
        <v>10</v>
      </c>
      <c r="AF15" s="90">
        <f>AR7</f>
        <v>3</v>
      </c>
      <c r="AG15" s="82" t="s">
        <v>5</v>
      </c>
      <c r="AH15" s="90">
        <f>AP7</f>
        <v>3</v>
      </c>
      <c r="AI15" s="83" t="s">
        <v>11</v>
      </c>
      <c r="AJ15" s="80" t="s">
        <v>10</v>
      </c>
      <c r="AK15" s="90">
        <f>AR11</f>
        <v>7</v>
      </c>
      <c r="AL15" s="82" t="s">
        <v>5</v>
      </c>
      <c r="AM15" s="90">
        <f>AP11</f>
        <v>2</v>
      </c>
      <c r="AN15" s="83" t="s">
        <v>11</v>
      </c>
      <c r="AO15" s="138"/>
      <c r="AP15" s="164"/>
      <c r="AQ15" s="164"/>
      <c r="AR15" s="164"/>
      <c r="AS15" s="165"/>
      <c r="AT15" s="80" t="s">
        <v>10</v>
      </c>
      <c r="AU15" s="90">
        <f>L9</f>
        <v>4</v>
      </c>
      <c r="AV15" s="82" t="s">
        <v>5</v>
      </c>
      <c r="AW15" s="90">
        <f>N9</f>
        <v>2</v>
      </c>
      <c r="AX15" s="83" t="s">
        <v>11</v>
      </c>
      <c r="AY15" s="80" t="s">
        <v>10</v>
      </c>
      <c r="AZ15" s="90">
        <f>L15</f>
        <v>2</v>
      </c>
      <c r="BA15" s="82" t="s">
        <v>5</v>
      </c>
      <c r="BB15" s="90">
        <f>N15</f>
        <v>3</v>
      </c>
      <c r="BC15" s="97" t="s">
        <v>11</v>
      </c>
      <c r="BD15" s="98" t="s">
        <v>10</v>
      </c>
      <c r="BE15" s="99">
        <f>SUM(AZ15,AU15,AK15,AF15)</f>
        <v>16</v>
      </c>
      <c r="BF15" s="99" t="s">
        <v>5</v>
      </c>
      <c r="BG15" s="99">
        <f>SUM(BB15,AW15,AM15,AH15)</f>
        <v>10</v>
      </c>
      <c r="BH15" s="100" t="s">
        <v>11</v>
      </c>
      <c r="BI15" s="73">
        <v>5</v>
      </c>
      <c r="BJ15" s="131"/>
      <c r="BK15" s="132"/>
      <c r="BL15" s="120"/>
      <c r="BM15" s="121"/>
      <c r="BN15" s="122"/>
    </row>
    <row r="16" spans="1:75" ht="13.5" customHeight="1">
      <c r="A16" s="16">
        <f t="shared" si="0"/>
        <v>9</v>
      </c>
      <c r="B16" s="113">
        <v>0.625</v>
      </c>
      <c r="C16" s="17">
        <v>4</v>
      </c>
      <c r="D16" s="18" t="str">
        <f>F3</f>
        <v>Tygři ˇUstí nad L.</v>
      </c>
      <c r="E16" s="19" t="s">
        <v>5</v>
      </c>
      <c r="F16" s="18" t="str">
        <f>D3</f>
        <v>ELP Jablonec </v>
      </c>
      <c r="G16" s="20">
        <v>1</v>
      </c>
      <c r="H16" s="75">
        <v>11</v>
      </c>
      <c r="I16" s="6" t="s">
        <v>5</v>
      </c>
      <c r="J16" s="75">
        <v>16</v>
      </c>
      <c r="K16" s="34" t="s">
        <v>10</v>
      </c>
      <c r="L16" s="76">
        <v>1</v>
      </c>
      <c r="M16" s="6" t="s">
        <v>5</v>
      </c>
      <c r="N16" s="76">
        <v>3</v>
      </c>
      <c r="O16" s="37" t="s">
        <v>11</v>
      </c>
      <c r="P16" s="34" t="s">
        <v>12</v>
      </c>
      <c r="Q16" s="76">
        <v>3</v>
      </c>
      <c r="R16" s="6" t="s">
        <v>5</v>
      </c>
      <c r="S16" s="76">
        <v>1</v>
      </c>
      <c r="T16" s="34" t="s">
        <v>13</v>
      </c>
      <c r="U16" s="34" t="s">
        <v>14</v>
      </c>
      <c r="V16" s="76">
        <v>3</v>
      </c>
      <c r="W16" s="6" t="s">
        <v>5</v>
      </c>
      <c r="X16" s="76">
        <v>2</v>
      </c>
      <c r="Y16" s="34" t="s">
        <v>15</v>
      </c>
      <c r="AA16" s="151"/>
      <c r="AB16" s="152"/>
      <c r="AC16" s="152"/>
      <c r="AD16" s="153"/>
      <c r="AE16" s="84" t="s">
        <v>12</v>
      </c>
      <c r="AF16" s="90">
        <f>AR8</f>
        <v>4</v>
      </c>
      <c r="AG16" s="82" t="s">
        <v>5</v>
      </c>
      <c r="AH16" s="90">
        <f>AP8</f>
        <v>0</v>
      </c>
      <c r="AI16" s="85" t="s">
        <v>13</v>
      </c>
      <c r="AJ16" s="84" t="s">
        <v>12</v>
      </c>
      <c r="AK16" s="90">
        <f>AR12</f>
        <v>3</v>
      </c>
      <c r="AL16" s="82" t="s">
        <v>5</v>
      </c>
      <c r="AM16" s="90">
        <f>AP12</f>
        <v>2</v>
      </c>
      <c r="AN16" s="85" t="s">
        <v>13</v>
      </c>
      <c r="AO16" s="169" t="s">
        <v>40</v>
      </c>
      <c r="AP16" s="170"/>
      <c r="AQ16" s="170"/>
      <c r="AR16" s="170"/>
      <c r="AS16" s="171"/>
      <c r="AT16" s="84" t="s">
        <v>12</v>
      </c>
      <c r="AU16" s="90">
        <f>Q9</f>
        <v>1</v>
      </c>
      <c r="AV16" s="82" t="s">
        <v>5</v>
      </c>
      <c r="AW16" s="90">
        <f>S9</f>
        <v>1</v>
      </c>
      <c r="AX16" s="85" t="s">
        <v>13</v>
      </c>
      <c r="AY16" s="84" t="s">
        <v>12</v>
      </c>
      <c r="AZ16" s="90">
        <f>Q15</f>
        <v>0</v>
      </c>
      <c r="BA16" s="82" t="s">
        <v>5</v>
      </c>
      <c r="BB16" s="90">
        <f>S15</f>
        <v>4</v>
      </c>
      <c r="BC16" s="101" t="s">
        <v>13</v>
      </c>
      <c r="BD16" s="99" t="s">
        <v>12</v>
      </c>
      <c r="BE16" s="99">
        <f>SUM(AZ16,AU16,AK16,AF16)</f>
        <v>8</v>
      </c>
      <c r="BF16" s="99" t="s">
        <v>5</v>
      </c>
      <c r="BG16" s="99">
        <f>SUM(BB16,AW16,AM16,AH16)</f>
        <v>7</v>
      </c>
      <c r="BH16" s="102" t="s">
        <v>13</v>
      </c>
      <c r="BI16" s="73">
        <v>5</v>
      </c>
      <c r="BJ16" s="131"/>
      <c r="BK16" s="132"/>
      <c r="BL16" s="120"/>
      <c r="BM16" s="121"/>
      <c r="BN16" s="122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>
        <v>0.65625</v>
      </c>
      <c r="C17" s="17">
        <v>5</v>
      </c>
      <c r="D17" s="18" t="str">
        <f>F4</f>
        <v>Dukla Praha</v>
      </c>
      <c r="E17" s="19" t="s">
        <v>5</v>
      </c>
      <c r="F17" s="18" t="str">
        <f>D4</f>
        <v>Liberec Handball</v>
      </c>
      <c r="G17" s="20">
        <v>2</v>
      </c>
      <c r="H17" s="75">
        <v>16</v>
      </c>
      <c r="I17" s="6" t="s">
        <v>5</v>
      </c>
      <c r="J17" s="75">
        <v>0</v>
      </c>
      <c r="K17" s="34" t="s">
        <v>10</v>
      </c>
      <c r="L17" s="76">
        <v>3</v>
      </c>
      <c r="M17" s="6" t="s">
        <v>5</v>
      </c>
      <c r="N17" s="76">
        <v>1</v>
      </c>
      <c r="O17" s="37" t="s">
        <v>11</v>
      </c>
      <c r="P17" s="34" t="s">
        <v>12</v>
      </c>
      <c r="Q17" s="76">
        <v>1</v>
      </c>
      <c r="R17" s="6" t="s">
        <v>5</v>
      </c>
      <c r="S17" s="76">
        <v>2</v>
      </c>
      <c r="T17" s="34" t="s">
        <v>13</v>
      </c>
      <c r="U17" s="34" t="s">
        <v>14</v>
      </c>
      <c r="V17" s="76">
        <v>4</v>
      </c>
      <c r="W17" s="6" t="s">
        <v>5</v>
      </c>
      <c r="X17" s="76">
        <v>3</v>
      </c>
      <c r="Y17" s="34" t="s">
        <v>15</v>
      </c>
      <c r="AA17" s="176"/>
      <c r="AB17" s="177"/>
      <c r="AC17" s="177"/>
      <c r="AD17" s="178"/>
      <c r="AE17" s="86" t="s">
        <v>14</v>
      </c>
      <c r="AF17" s="91">
        <f>AR9</f>
        <v>2</v>
      </c>
      <c r="AG17" s="88" t="s">
        <v>5</v>
      </c>
      <c r="AH17" s="91">
        <f>AP9</f>
        <v>1</v>
      </c>
      <c r="AI17" s="89" t="s">
        <v>15</v>
      </c>
      <c r="AJ17" s="86" t="s">
        <v>14</v>
      </c>
      <c r="AK17" s="91">
        <f>AR13</f>
        <v>3</v>
      </c>
      <c r="AL17" s="88" t="s">
        <v>5</v>
      </c>
      <c r="AM17" s="91">
        <f>AP13</f>
        <v>3</v>
      </c>
      <c r="AN17" s="89" t="s">
        <v>15</v>
      </c>
      <c r="AO17" s="172"/>
      <c r="AP17" s="173"/>
      <c r="AQ17" s="173"/>
      <c r="AR17" s="173"/>
      <c r="AS17" s="174"/>
      <c r="AT17" s="86" t="s">
        <v>14</v>
      </c>
      <c r="AU17" s="91">
        <f>V9</f>
        <v>3</v>
      </c>
      <c r="AV17" s="88" t="s">
        <v>5</v>
      </c>
      <c r="AW17" s="91">
        <f>X9</f>
        <v>2</v>
      </c>
      <c r="AX17" s="89" t="s">
        <v>15</v>
      </c>
      <c r="AY17" s="86" t="s">
        <v>14</v>
      </c>
      <c r="AZ17" s="91">
        <f>V15</f>
        <v>0</v>
      </c>
      <c r="BA17" s="88" t="s">
        <v>5</v>
      </c>
      <c r="BB17" s="91">
        <f>X15</f>
        <v>3</v>
      </c>
      <c r="BC17" s="103" t="s">
        <v>15</v>
      </c>
      <c r="BD17" s="104" t="s">
        <v>14</v>
      </c>
      <c r="BE17" s="105">
        <f>SUM(AZ17,AU17,AK17,AF17)</f>
        <v>8</v>
      </c>
      <c r="BF17" s="105" t="s">
        <v>5</v>
      </c>
      <c r="BG17" s="105">
        <f>SUM(BB17,AW17,AM17,AH17)</f>
        <v>9</v>
      </c>
      <c r="BH17" s="106" t="s">
        <v>15</v>
      </c>
      <c r="BI17" s="74">
        <v>5</v>
      </c>
      <c r="BJ17" s="133"/>
      <c r="BK17" s="134"/>
      <c r="BL17" s="166"/>
      <c r="BM17" s="167"/>
      <c r="BN17" s="168"/>
      <c r="BO17" s="22"/>
      <c r="BU17" s="23"/>
      <c r="BV17" s="22"/>
      <c r="BW17" s="22"/>
    </row>
    <row r="18" spans="1:82" ht="13.5" customHeight="1">
      <c r="A18" s="24"/>
      <c r="B18" s="25"/>
      <c r="C18" s="26"/>
      <c r="D18" s="175"/>
      <c r="E18" s="175"/>
      <c r="F18" s="175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48" t="str">
        <f>F3</f>
        <v>Tygři ˇUstí nad L.</v>
      </c>
      <c r="AB18" s="149"/>
      <c r="AC18" s="149"/>
      <c r="AD18" s="150"/>
      <c r="AE18" s="114">
        <f>H16</f>
        <v>11</v>
      </c>
      <c r="AF18" s="147"/>
      <c r="AG18" s="79" t="s">
        <v>5</v>
      </c>
      <c r="AH18" s="115">
        <f>J16</f>
        <v>16</v>
      </c>
      <c r="AI18" s="116"/>
      <c r="AJ18" s="114">
        <f>$AW$10</f>
        <v>8</v>
      </c>
      <c r="AK18" s="115"/>
      <c r="AL18" s="79" t="s">
        <v>5</v>
      </c>
      <c r="AM18" s="115">
        <f>$AT$10</f>
        <v>13</v>
      </c>
      <c r="AN18" s="116"/>
      <c r="AO18" s="114">
        <f>$AW$14</f>
        <v>5</v>
      </c>
      <c r="AP18" s="115"/>
      <c r="AQ18" s="79" t="s">
        <v>5</v>
      </c>
      <c r="AR18" s="115">
        <f>$AT$14</f>
        <v>19</v>
      </c>
      <c r="AS18" s="116"/>
      <c r="AT18" s="135" t="s">
        <v>16</v>
      </c>
      <c r="AU18" s="136"/>
      <c r="AV18" s="136"/>
      <c r="AW18" s="136"/>
      <c r="AX18" s="163"/>
      <c r="AY18" s="114">
        <f>H12</f>
        <v>2</v>
      </c>
      <c r="AZ18" s="147"/>
      <c r="BA18" s="79" t="s">
        <v>5</v>
      </c>
      <c r="BB18" s="115">
        <f>J12</f>
        <v>22</v>
      </c>
      <c r="BC18" s="162"/>
      <c r="BD18" s="126">
        <f>SUM(AY18,AO18,AJ18,AE18)</f>
        <v>26</v>
      </c>
      <c r="BE18" s="127"/>
      <c r="BF18" s="96" t="s">
        <v>5</v>
      </c>
      <c r="BG18" s="126">
        <f>SUM(BB18,AR18,AM18,AH18)</f>
        <v>70</v>
      </c>
      <c r="BH18" s="128"/>
      <c r="BI18" s="72">
        <v>0</v>
      </c>
      <c r="BJ18" s="129">
        <f>SUM(BI18:BI21)</f>
        <v>5</v>
      </c>
      <c r="BK18" s="130"/>
      <c r="BL18" s="117"/>
      <c r="BM18" s="118"/>
      <c r="BN18" s="119"/>
      <c r="CD18" s="31"/>
    </row>
    <row r="19" spans="7:66" ht="12.75" customHeight="1">
      <c r="G19" s="77"/>
      <c r="H19" s="77"/>
      <c r="I19" s="77"/>
      <c r="AA19" s="151"/>
      <c r="AB19" s="152"/>
      <c r="AC19" s="152"/>
      <c r="AD19" s="153"/>
      <c r="AE19" s="80" t="s">
        <v>10</v>
      </c>
      <c r="AF19" s="90">
        <f>L16</f>
        <v>1</v>
      </c>
      <c r="AG19" s="82" t="s">
        <v>5</v>
      </c>
      <c r="AH19" s="90">
        <f>N16</f>
        <v>3</v>
      </c>
      <c r="AI19" s="83" t="s">
        <v>11</v>
      </c>
      <c r="AJ19" s="80" t="s">
        <v>10</v>
      </c>
      <c r="AK19" s="90">
        <f>AW11</f>
        <v>2</v>
      </c>
      <c r="AL19" s="82" t="s">
        <v>5</v>
      </c>
      <c r="AM19" s="90">
        <f>AU11</f>
        <v>4</v>
      </c>
      <c r="AN19" s="83" t="s">
        <v>11</v>
      </c>
      <c r="AO19" s="80" t="s">
        <v>10</v>
      </c>
      <c r="AP19" s="90">
        <f>AW15</f>
        <v>2</v>
      </c>
      <c r="AQ19" s="82" t="s">
        <v>5</v>
      </c>
      <c r="AR19" s="90">
        <f>AU15</f>
        <v>4</v>
      </c>
      <c r="AS19" s="83" t="s">
        <v>11</v>
      </c>
      <c r="AT19" s="138"/>
      <c r="AU19" s="164"/>
      <c r="AV19" s="164"/>
      <c r="AW19" s="164"/>
      <c r="AX19" s="165"/>
      <c r="AY19" s="80" t="s">
        <v>10</v>
      </c>
      <c r="AZ19" s="90">
        <f>L12</f>
        <v>1</v>
      </c>
      <c r="BA19" s="82" t="s">
        <v>5</v>
      </c>
      <c r="BB19" s="90">
        <f>N12</f>
        <v>5</v>
      </c>
      <c r="BC19" s="97" t="s">
        <v>11</v>
      </c>
      <c r="BD19" s="98" t="s">
        <v>10</v>
      </c>
      <c r="BE19" s="99">
        <f>SUM(AZ19,AP19,AK19,AF19)</f>
        <v>6</v>
      </c>
      <c r="BF19" s="99" t="s">
        <v>5</v>
      </c>
      <c r="BG19" s="99">
        <f>SUM(BB19,AR19,AM19,AH19)</f>
        <v>16</v>
      </c>
      <c r="BH19" s="100" t="s">
        <v>11</v>
      </c>
      <c r="BI19" s="73">
        <v>0</v>
      </c>
      <c r="BJ19" s="131"/>
      <c r="BK19" s="132"/>
      <c r="BL19" s="120"/>
      <c r="BM19" s="121"/>
      <c r="BN19" s="122"/>
    </row>
    <row r="20" spans="7:66" ht="12.75" customHeight="1">
      <c r="G20" s="179" t="s">
        <v>30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AA20" s="151"/>
      <c r="AB20" s="152"/>
      <c r="AC20" s="152"/>
      <c r="AD20" s="153"/>
      <c r="AE20" s="84" t="s">
        <v>12</v>
      </c>
      <c r="AF20" s="90">
        <f>Q16</f>
        <v>3</v>
      </c>
      <c r="AG20" s="82" t="s">
        <v>5</v>
      </c>
      <c r="AH20" s="90">
        <f>S16</f>
        <v>1</v>
      </c>
      <c r="AI20" s="85" t="s">
        <v>13</v>
      </c>
      <c r="AJ20" s="84" t="s">
        <v>12</v>
      </c>
      <c r="AK20" s="90">
        <f>AW12</f>
        <v>0</v>
      </c>
      <c r="AL20" s="82" t="s">
        <v>5</v>
      </c>
      <c r="AM20" s="90">
        <f>AU12</f>
        <v>1</v>
      </c>
      <c r="AN20" s="85" t="s">
        <v>13</v>
      </c>
      <c r="AO20" s="84" t="s">
        <v>12</v>
      </c>
      <c r="AP20" s="90">
        <f>AW16</f>
        <v>1</v>
      </c>
      <c r="AQ20" s="82" t="s">
        <v>5</v>
      </c>
      <c r="AR20" s="90">
        <f>AU16</f>
        <v>1</v>
      </c>
      <c r="AS20" s="85" t="s">
        <v>13</v>
      </c>
      <c r="AT20" s="141">
        <v>40440</v>
      </c>
      <c r="AU20" s="142"/>
      <c r="AV20" s="142"/>
      <c r="AW20" s="142"/>
      <c r="AX20" s="143"/>
      <c r="AY20" s="84" t="s">
        <v>12</v>
      </c>
      <c r="AZ20" s="90">
        <f>Q12</f>
        <v>0</v>
      </c>
      <c r="BA20" s="82" t="s">
        <v>5</v>
      </c>
      <c r="BB20" s="90">
        <f>S12</f>
        <v>4</v>
      </c>
      <c r="BC20" s="101" t="s">
        <v>13</v>
      </c>
      <c r="BD20" s="99" t="s">
        <v>12</v>
      </c>
      <c r="BE20" s="99">
        <f>SUM(AZ20,AP20,AK20,AF20)</f>
        <v>4</v>
      </c>
      <c r="BF20" s="99" t="s">
        <v>5</v>
      </c>
      <c r="BG20" s="99">
        <f>SUM(BB20,AR20,AM20,AH20)</f>
        <v>7</v>
      </c>
      <c r="BH20" s="102" t="s">
        <v>13</v>
      </c>
      <c r="BI20" s="73">
        <v>3</v>
      </c>
      <c r="BJ20" s="131"/>
      <c r="BK20" s="132"/>
      <c r="BL20" s="120"/>
      <c r="BM20" s="121"/>
      <c r="BN20" s="122"/>
    </row>
    <row r="21" spans="7:66" ht="13.5" customHeight="1" thickBot="1"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AA21" s="176"/>
      <c r="AB21" s="177"/>
      <c r="AC21" s="177"/>
      <c r="AD21" s="178"/>
      <c r="AE21" s="86" t="s">
        <v>14</v>
      </c>
      <c r="AF21" s="91">
        <f>V16</f>
        <v>3</v>
      </c>
      <c r="AG21" s="88" t="s">
        <v>5</v>
      </c>
      <c r="AH21" s="91">
        <f>X16</f>
        <v>2</v>
      </c>
      <c r="AI21" s="89" t="s">
        <v>15</v>
      </c>
      <c r="AJ21" s="86" t="s">
        <v>14</v>
      </c>
      <c r="AK21" s="91">
        <f>AW13</f>
        <v>1</v>
      </c>
      <c r="AL21" s="88" t="s">
        <v>5</v>
      </c>
      <c r="AM21" s="91">
        <f>AU13</f>
        <v>3</v>
      </c>
      <c r="AN21" s="89" t="s">
        <v>15</v>
      </c>
      <c r="AO21" s="86" t="s">
        <v>14</v>
      </c>
      <c r="AP21" s="91">
        <f>AW17</f>
        <v>2</v>
      </c>
      <c r="AQ21" s="88" t="s">
        <v>5</v>
      </c>
      <c r="AR21" s="91">
        <f>AU17</f>
        <v>3</v>
      </c>
      <c r="AS21" s="89" t="s">
        <v>15</v>
      </c>
      <c r="AT21" s="144"/>
      <c r="AU21" s="145"/>
      <c r="AV21" s="145"/>
      <c r="AW21" s="145"/>
      <c r="AX21" s="146"/>
      <c r="AY21" s="86" t="s">
        <v>14</v>
      </c>
      <c r="AZ21" s="91">
        <f>V12</f>
        <v>1</v>
      </c>
      <c r="BA21" s="88" t="s">
        <v>5</v>
      </c>
      <c r="BB21" s="91">
        <f>X12</f>
        <v>2</v>
      </c>
      <c r="BC21" s="103" t="s">
        <v>15</v>
      </c>
      <c r="BD21" s="104" t="s">
        <v>14</v>
      </c>
      <c r="BE21" s="105">
        <f>SUM(AZ21,AP21,AK21,AF21)</f>
        <v>7</v>
      </c>
      <c r="BF21" s="105" t="s">
        <v>5</v>
      </c>
      <c r="BG21" s="105">
        <f>SUM(BB21,AR21,AM21,AH21)</f>
        <v>10</v>
      </c>
      <c r="BH21" s="106" t="s">
        <v>15</v>
      </c>
      <c r="BI21" s="74">
        <v>2</v>
      </c>
      <c r="BJ21" s="133"/>
      <c r="BK21" s="134"/>
      <c r="BL21" s="166"/>
      <c r="BM21" s="167"/>
      <c r="BN21" s="168"/>
    </row>
    <row r="22" spans="7:66" ht="12.75" customHeight="1"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AA22" s="148" t="str">
        <f>F4</f>
        <v>Dukla Praha</v>
      </c>
      <c r="AB22" s="149"/>
      <c r="AC22" s="149"/>
      <c r="AD22" s="150"/>
      <c r="AE22" s="114">
        <f>H10</f>
        <v>20</v>
      </c>
      <c r="AF22" s="147"/>
      <c r="AG22" s="79" t="s">
        <v>5</v>
      </c>
      <c r="AH22" s="115">
        <f>J10</f>
        <v>3</v>
      </c>
      <c r="AI22" s="116"/>
      <c r="AJ22" s="114">
        <f>H17</f>
        <v>16</v>
      </c>
      <c r="AK22" s="147"/>
      <c r="AL22" s="79" t="s">
        <v>5</v>
      </c>
      <c r="AM22" s="115">
        <f>J17</f>
        <v>0</v>
      </c>
      <c r="AN22" s="116"/>
      <c r="AO22" s="114">
        <f>$BB$14</f>
        <v>14</v>
      </c>
      <c r="AP22" s="115"/>
      <c r="AQ22" s="79" t="s">
        <v>5</v>
      </c>
      <c r="AR22" s="115">
        <f>$AY$14</f>
        <v>6</v>
      </c>
      <c r="AS22" s="116"/>
      <c r="AT22" s="114">
        <f>$BB$18</f>
        <v>22</v>
      </c>
      <c r="AU22" s="115"/>
      <c r="AV22" s="79" t="s">
        <v>5</v>
      </c>
      <c r="AW22" s="115">
        <f>$AY$18</f>
        <v>2</v>
      </c>
      <c r="AX22" s="116"/>
      <c r="AY22" s="135" t="s">
        <v>17</v>
      </c>
      <c r="AZ22" s="136"/>
      <c r="BA22" s="136"/>
      <c r="BB22" s="136"/>
      <c r="BC22" s="137"/>
      <c r="BD22" s="126">
        <f>SUM(AT22,AO22,AJ22,AE22)</f>
        <v>72</v>
      </c>
      <c r="BE22" s="127"/>
      <c r="BF22" s="96" t="s">
        <v>5</v>
      </c>
      <c r="BG22" s="126">
        <f>SUM(AW22,AR22,AM22,AH22)</f>
        <v>11</v>
      </c>
      <c r="BH22" s="128"/>
      <c r="BI22" s="72">
        <v>8</v>
      </c>
      <c r="BJ22" s="129">
        <f>SUM(BI22:BI25)</f>
        <v>29</v>
      </c>
      <c r="BK22" s="130"/>
      <c r="BL22" s="117"/>
      <c r="BM22" s="118"/>
      <c r="BN22" s="119"/>
    </row>
    <row r="23" spans="7:66" ht="12.75" customHeight="1"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AA23" s="151"/>
      <c r="AB23" s="152"/>
      <c r="AC23" s="152"/>
      <c r="AD23" s="153"/>
      <c r="AE23" s="80" t="s">
        <v>10</v>
      </c>
      <c r="AF23" s="90">
        <f>L10</f>
        <v>4</v>
      </c>
      <c r="AG23" s="82" t="s">
        <v>5</v>
      </c>
      <c r="AH23" s="90">
        <f>N10</f>
        <v>1</v>
      </c>
      <c r="AI23" s="83" t="s">
        <v>11</v>
      </c>
      <c r="AJ23" s="80" t="s">
        <v>10</v>
      </c>
      <c r="AK23" s="90">
        <f>L17</f>
        <v>3</v>
      </c>
      <c r="AL23" s="82" t="s">
        <v>5</v>
      </c>
      <c r="AM23" s="90">
        <f>N17</f>
        <v>1</v>
      </c>
      <c r="AN23" s="83" t="s">
        <v>11</v>
      </c>
      <c r="AO23" s="80" t="s">
        <v>10</v>
      </c>
      <c r="AP23" s="90">
        <f>BB15</f>
        <v>3</v>
      </c>
      <c r="AQ23" s="82" t="s">
        <v>5</v>
      </c>
      <c r="AR23" s="90">
        <f>AZ15</f>
        <v>2</v>
      </c>
      <c r="AS23" s="83" t="s">
        <v>11</v>
      </c>
      <c r="AT23" s="80" t="s">
        <v>10</v>
      </c>
      <c r="AU23" s="90">
        <f>BB19</f>
        <v>5</v>
      </c>
      <c r="AV23" s="82" t="s">
        <v>5</v>
      </c>
      <c r="AW23" s="90">
        <f>AZ19</f>
        <v>1</v>
      </c>
      <c r="AX23" s="83" t="s">
        <v>11</v>
      </c>
      <c r="AY23" s="138"/>
      <c r="AZ23" s="139"/>
      <c r="BA23" s="139"/>
      <c r="BB23" s="139"/>
      <c r="BC23" s="140"/>
      <c r="BD23" s="98" t="s">
        <v>10</v>
      </c>
      <c r="BE23" s="99">
        <f>SUM(AU23,AP23,AK23,AF23)</f>
        <v>15</v>
      </c>
      <c r="BF23" s="99" t="s">
        <v>5</v>
      </c>
      <c r="BG23" s="99">
        <f>SUM(AW23,AR23,AM23,AH23)</f>
        <v>5</v>
      </c>
      <c r="BH23" s="100" t="s">
        <v>11</v>
      </c>
      <c r="BI23" s="73">
        <v>8</v>
      </c>
      <c r="BJ23" s="131"/>
      <c r="BK23" s="132"/>
      <c r="BL23" s="120"/>
      <c r="BM23" s="121"/>
      <c r="BN23" s="122"/>
    </row>
    <row r="24" spans="7:66" ht="12.75" customHeight="1"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AA24" s="151"/>
      <c r="AB24" s="152"/>
      <c r="AC24" s="152"/>
      <c r="AD24" s="153"/>
      <c r="AE24" s="84" t="s">
        <v>12</v>
      </c>
      <c r="AF24" s="90">
        <f>Q10</f>
        <v>3</v>
      </c>
      <c r="AG24" s="82" t="s">
        <v>5</v>
      </c>
      <c r="AH24" s="90">
        <f>S10</f>
        <v>3</v>
      </c>
      <c r="AI24" s="85" t="s">
        <v>13</v>
      </c>
      <c r="AJ24" s="84" t="s">
        <v>12</v>
      </c>
      <c r="AK24" s="90">
        <f>Q17</f>
        <v>1</v>
      </c>
      <c r="AL24" s="82" t="s">
        <v>5</v>
      </c>
      <c r="AM24" s="90">
        <f>S17</f>
        <v>2</v>
      </c>
      <c r="AN24" s="85" t="s">
        <v>13</v>
      </c>
      <c r="AO24" s="84" t="s">
        <v>12</v>
      </c>
      <c r="AP24" s="90">
        <f>BB16</f>
        <v>4</v>
      </c>
      <c r="AQ24" s="82" t="s">
        <v>5</v>
      </c>
      <c r="AR24" s="90">
        <f>AZ16</f>
        <v>0</v>
      </c>
      <c r="AS24" s="85" t="s">
        <v>13</v>
      </c>
      <c r="AT24" s="84" t="s">
        <v>12</v>
      </c>
      <c r="AU24" s="90">
        <f>BB20</f>
        <v>4</v>
      </c>
      <c r="AV24" s="82" t="s">
        <v>5</v>
      </c>
      <c r="AW24" s="90">
        <f>AZ20</f>
        <v>0</v>
      </c>
      <c r="AX24" s="85" t="s">
        <v>13</v>
      </c>
      <c r="AY24" s="157" t="s">
        <v>38</v>
      </c>
      <c r="AZ24" s="142"/>
      <c r="BA24" s="142"/>
      <c r="BB24" s="142"/>
      <c r="BC24" s="158"/>
      <c r="BD24" s="99" t="s">
        <v>12</v>
      </c>
      <c r="BE24" s="99">
        <f>SUM(AU24,AP24,AK24,AF24)</f>
        <v>12</v>
      </c>
      <c r="BF24" s="99" t="s">
        <v>5</v>
      </c>
      <c r="BG24" s="99">
        <f>SUM(AW24,AR24,AM24,AH24)</f>
        <v>5</v>
      </c>
      <c r="BH24" s="102" t="s">
        <v>13</v>
      </c>
      <c r="BI24" s="73">
        <v>5</v>
      </c>
      <c r="BJ24" s="131"/>
      <c r="BK24" s="132"/>
      <c r="BL24" s="120"/>
      <c r="BM24" s="121"/>
      <c r="BN24" s="122"/>
    </row>
    <row r="25" spans="7:66" ht="13.5" customHeight="1" thickBot="1"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AA25" s="154"/>
      <c r="AB25" s="155"/>
      <c r="AC25" s="155"/>
      <c r="AD25" s="156"/>
      <c r="AE25" s="92" t="s">
        <v>14</v>
      </c>
      <c r="AF25" s="93">
        <f>V10</f>
        <v>5</v>
      </c>
      <c r="AG25" s="94" t="s">
        <v>5</v>
      </c>
      <c r="AH25" s="93">
        <f>X10</f>
        <v>2</v>
      </c>
      <c r="AI25" s="95" t="s">
        <v>15</v>
      </c>
      <c r="AJ25" s="92" t="s">
        <v>14</v>
      </c>
      <c r="AK25" s="93">
        <f>V17</f>
        <v>4</v>
      </c>
      <c r="AL25" s="94" t="s">
        <v>5</v>
      </c>
      <c r="AM25" s="93">
        <f>X17</f>
        <v>3</v>
      </c>
      <c r="AN25" s="95" t="s">
        <v>15</v>
      </c>
      <c r="AO25" s="92" t="s">
        <v>14</v>
      </c>
      <c r="AP25" s="93">
        <f>BB17</f>
        <v>3</v>
      </c>
      <c r="AQ25" s="94" t="s">
        <v>5</v>
      </c>
      <c r="AR25" s="93">
        <f>AZ17</f>
        <v>0</v>
      </c>
      <c r="AS25" s="95" t="s">
        <v>15</v>
      </c>
      <c r="AT25" s="92" t="s">
        <v>14</v>
      </c>
      <c r="AU25" s="93">
        <f>BB21</f>
        <v>2</v>
      </c>
      <c r="AV25" s="94" t="s">
        <v>5</v>
      </c>
      <c r="AW25" s="93">
        <f>AZ21</f>
        <v>1</v>
      </c>
      <c r="AX25" s="95" t="s">
        <v>15</v>
      </c>
      <c r="AY25" s="159"/>
      <c r="AZ25" s="160"/>
      <c r="BA25" s="160"/>
      <c r="BB25" s="160"/>
      <c r="BC25" s="161"/>
      <c r="BD25" s="107" t="s">
        <v>14</v>
      </c>
      <c r="BE25" s="108">
        <f>SUM(AU25,AP25,AK25,AF25)</f>
        <v>14</v>
      </c>
      <c r="BF25" s="108" t="s">
        <v>5</v>
      </c>
      <c r="BG25" s="108">
        <f>SUM(AW25,AR25,AM25,AH25)</f>
        <v>6</v>
      </c>
      <c r="BH25" s="109" t="s">
        <v>15</v>
      </c>
      <c r="BI25" s="74">
        <v>8</v>
      </c>
      <c r="BJ25" s="133"/>
      <c r="BK25" s="134"/>
      <c r="BL25" s="123"/>
      <c r="BM25" s="124"/>
      <c r="BN25" s="125"/>
    </row>
    <row r="26" ht="13.5" thickTop="1"/>
    <row r="28" ht="12.75">
      <c r="AS28" s="59"/>
    </row>
  </sheetData>
  <sheetProtection/>
  <mergeCells count="103">
    <mergeCell ref="P5:Y5"/>
    <mergeCell ref="AE6:AI7"/>
    <mergeCell ref="H5:O5"/>
    <mergeCell ref="AE14:AF14"/>
    <mergeCell ref="AH14:AI14"/>
    <mergeCell ref="AH10:AI10"/>
    <mergeCell ref="AA14:AD17"/>
    <mergeCell ref="AA10:AD13"/>
    <mergeCell ref="AT6:AU6"/>
    <mergeCell ref="AW6:AX6"/>
    <mergeCell ref="AJ6:AK6"/>
    <mergeCell ref="AR6:AS6"/>
    <mergeCell ref="AO10:AP10"/>
    <mergeCell ref="AR10:AS10"/>
    <mergeCell ref="A2:B2"/>
    <mergeCell ref="A3:B3"/>
    <mergeCell ref="A4:B6"/>
    <mergeCell ref="P2:Y2"/>
    <mergeCell ref="P3:Y3"/>
    <mergeCell ref="H6:Y6"/>
    <mergeCell ref="P4:Y4"/>
    <mergeCell ref="D2:F2"/>
    <mergeCell ref="H2:O2"/>
    <mergeCell ref="H3:O3"/>
    <mergeCell ref="AT2:AX5"/>
    <mergeCell ref="AO14:AS15"/>
    <mergeCell ref="AM6:AN6"/>
    <mergeCell ref="AO6:AP6"/>
    <mergeCell ref="AJ12:AN13"/>
    <mergeCell ref="AT14:AU14"/>
    <mergeCell ref="AW14:AX14"/>
    <mergeCell ref="AT10:AU10"/>
    <mergeCell ref="AW10:AX10"/>
    <mergeCell ref="AJ10:AN11"/>
    <mergeCell ref="AY2:BC5"/>
    <mergeCell ref="BD2:BH5"/>
    <mergeCell ref="BI2:BK5"/>
    <mergeCell ref="BB6:BC6"/>
    <mergeCell ref="BL2:BN5"/>
    <mergeCell ref="AA6:AD9"/>
    <mergeCell ref="AA2:AD5"/>
    <mergeCell ref="AE2:AI5"/>
    <mergeCell ref="AJ2:AN5"/>
    <mergeCell ref="AO2:AS5"/>
    <mergeCell ref="H4:O4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AJ14:AK14"/>
    <mergeCell ref="AM14:AN14"/>
    <mergeCell ref="AE10:AF10"/>
    <mergeCell ref="AJ18:AK18"/>
    <mergeCell ref="BL10:BN13"/>
    <mergeCell ref="BD10:BE10"/>
    <mergeCell ref="BG10:BH10"/>
    <mergeCell ref="BJ10:BK13"/>
    <mergeCell ref="AY14:AZ14"/>
    <mergeCell ref="BB14:BC14"/>
    <mergeCell ref="AY10:AZ10"/>
    <mergeCell ref="BB10:BC10"/>
    <mergeCell ref="AO16:AS17"/>
    <mergeCell ref="D18:F18"/>
    <mergeCell ref="AA18:AD21"/>
    <mergeCell ref="AE18:AF18"/>
    <mergeCell ref="AH18:AI18"/>
    <mergeCell ref="G20:Y25"/>
    <mergeCell ref="AM18:AN18"/>
    <mergeCell ref="AO18:AP18"/>
    <mergeCell ref="AR18:AS18"/>
    <mergeCell ref="BB18:BC18"/>
    <mergeCell ref="BD18:BE18"/>
    <mergeCell ref="AT18:AX19"/>
    <mergeCell ref="BL14:BN17"/>
    <mergeCell ref="BD14:BE14"/>
    <mergeCell ref="BG14:BH14"/>
    <mergeCell ref="BJ14:BK17"/>
    <mergeCell ref="BL18:BN21"/>
    <mergeCell ref="AT20:AX21"/>
    <mergeCell ref="AY18:AZ18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BL22:BN25"/>
    <mergeCell ref="BD22:BE22"/>
    <mergeCell ref="BG22:BH22"/>
    <mergeCell ref="BJ22:BK25"/>
    <mergeCell ref="AY22:BC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215" t="s">
        <v>21</v>
      </c>
      <c r="B2" s="216"/>
      <c r="C2" s="33"/>
      <c r="D2" s="222" t="s">
        <v>0</v>
      </c>
      <c r="E2" s="222"/>
      <c r="F2" s="222"/>
      <c r="H2" s="180" t="s">
        <v>22</v>
      </c>
      <c r="I2" s="180"/>
      <c r="J2" s="180"/>
      <c r="K2" s="180"/>
      <c r="L2" s="180"/>
      <c r="M2" s="180"/>
      <c r="N2" s="180"/>
      <c r="O2" s="180"/>
      <c r="P2" s="219"/>
      <c r="Q2" s="219"/>
      <c r="R2" s="219"/>
      <c r="S2" s="219"/>
      <c r="T2" s="219"/>
      <c r="U2" s="219"/>
      <c r="V2" s="219"/>
      <c r="W2" s="219"/>
      <c r="X2" s="219"/>
      <c r="Y2" s="219"/>
      <c r="AA2" s="244" t="s">
        <v>18</v>
      </c>
      <c r="AB2" s="245"/>
      <c r="AC2" s="245"/>
      <c r="AD2" s="246"/>
      <c r="AE2" s="223">
        <f>D3</f>
        <v>0</v>
      </c>
      <c r="AF2" s="224"/>
      <c r="AG2" s="224"/>
      <c r="AH2" s="224"/>
      <c r="AI2" s="225"/>
      <c r="AJ2" s="223">
        <f>D4</f>
        <v>0</v>
      </c>
      <c r="AK2" s="224"/>
      <c r="AL2" s="224"/>
      <c r="AM2" s="224"/>
      <c r="AN2" s="225"/>
      <c r="AO2" s="223">
        <f>F3</f>
        <v>0</v>
      </c>
      <c r="AP2" s="224"/>
      <c r="AQ2" s="224"/>
      <c r="AR2" s="224"/>
      <c r="AS2" s="225"/>
      <c r="AT2" s="223">
        <f>F4</f>
        <v>0</v>
      </c>
      <c r="AU2" s="224"/>
      <c r="AV2" s="224"/>
      <c r="AW2" s="224"/>
      <c r="AX2" s="225"/>
      <c r="AY2" s="232" t="s">
        <v>29</v>
      </c>
      <c r="AZ2" s="233"/>
      <c r="BA2" s="233"/>
      <c r="BB2" s="233"/>
      <c r="BC2" s="234"/>
      <c r="BD2" s="195" t="s">
        <v>2</v>
      </c>
      <c r="BE2" s="195"/>
      <c r="BF2" s="195"/>
      <c r="BG2" s="198" t="s">
        <v>3</v>
      </c>
      <c r="BH2" s="198"/>
      <c r="BI2" s="199"/>
    </row>
    <row r="3" spans="1:61" ht="12.75" customHeight="1">
      <c r="A3" s="217"/>
      <c r="B3" s="217"/>
      <c r="C3" s="5">
        <v>1</v>
      </c>
      <c r="D3" s="78"/>
      <c r="E3" s="5">
        <v>3</v>
      </c>
      <c r="F3" s="78"/>
      <c r="H3" s="180" t="s">
        <v>23</v>
      </c>
      <c r="I3" s="180"/>
      <c r="J3" s="180"/>
      <c r="K3" s="180"/>
      <c r="L3" s="180"/>
      <c r="M3" s="180"/>
      <c r="N3" s="180"/>
      <c r="O3" s="180"/>
      <c r="P3" s="220"/>
      <c r="Q3" s="220"/>
      <c r="R3" s="220"/>
      <c r="S3" s="220"/>
      <c r="T3" s="220"/>
      <c r="U3" s="220"/>
      <c r="V3" s="220"/>
      <c r="W3" s="220"/>
      <c r="X3" s="220"/>
      <c r="Y3" s="220"/>
      <c r="AA3" s="247"/>
      <c r="AB3" s="248"/>
      <c r="AC3" s="248"/>
      <c r="AD3" s="249"/>
      <c r="AE3" s="226"/>
      <c r="AF3" s="227"/>
      <c r="AG3" s="227"/>
      <c r="AH3" s="227"/>
      <c r="AI3" s="228"/>
      <c r="AJ3" s="226"/>
      <c r="AK3" s="227"/>
      <c r="AL3" s="227"/>
      <c r="AM3" s="227"/>
      <c r="AN3" s="228"/>
      <c r="AO3" s="226"/>
      <c r="AP3" s="227"/>
      <c r="AQ3" s="227"/>
      <c r="AR3" s="227"/>
      <c r="AS3" s="228"/>
      <c r="AT3" s="226"/>
      <c r="AU3" s="227"/>
      <c r="AV3" s="227"/>
      <c r="AW3" s="227"/>
      <c r="AX3" s="228"/>
      <c r="AY3" s="235"/>
      <c r="AZ3" s="236"/>
      <c r="BA3" s="236"/>
      <c r="BB3" s="236"/>
      <c r="BC3" s="237"/>
      <c r="BD3" s="196"/>
      <c r="BE3" s="196"/>
      <c r="BF3" s="196"/>
      <c r="BG3" s="200"/>
      <c r="BH3" s="200"/>
      <c r="BI3" s="201"/>
    </row>
    <row r="4" spans="1:61" ht="12.75" customHeight="1">
      <c r="A4" s="218" t="s">
        <v>20</v>
      </c>
      <c r="B4" s="218"/>
      <c r="C4" s="5">
        <v>2</v>
      </c>
      <c r="D4" s="78"/>
      <c r="E4" s="5">
        <v>4</v>
      </c>
      <c r="F4" s="78"/>
      <c r="H4" s="180" t="s">
        <v>24</v>
      </c>
      <c r="I4" s="180"/>
      <c r="J4" s="180"/>
      <c r="K4" s="180"/>
      <c r="L4" s="180"/>
      <c r="M4" s="180"/>
      <c r="N4" s="180"/>
      <c r="O4" s="180"/>
      <c r="P4" s="220"/>
      <c r="Q4" s="220"/>
      <c r="R4" s="220"/>
      <c r="S4" s="220"/>
      <c r="T4" s="220"/>
      <c r="U4" s="220"/>
      <c r="V4" s="220"/>
      <c r="W4" s="220"/>
      <c r="X4" s="220"/>
      <c r="Y4" s="220"/>
      <c r="AA4" s="247"/>
      <c r="AB4" s="248"/>
      <c r="AC4" s="248"/>
      <c r="AD4" s="249"/>
      <c r="AE4" s="226"/>
      <c r="AF4" s="227"/>
      <c r="AG4" s="227"/>
      <c r="AH4" s="227"/>
      <c r="AI4" s="228"/>
      <c r="AJ4" s="226"/>
      <c r="AK4" s="227"/>
      <c r="AL4" s="227"/>
      <c r="AM4" s="227"/>
      <c r="AN4" s="228"/>
      <c r="AO4" s="226"/>
      <c r="AP4" s="227"/>
      <c r="AQ4" s="227"/>
      <c r="AR4" s="227"/>
      <c r="AS4" s="228"/>
      <c r="AT4" s="226"/>
      <c r="AU4" s="227"/>
      <c r="AV4" s="227"/>
      <c r="AW4" s="227"/>
      <c r="AX4" s="228"/>
      <c r="AY4" s="235"/>
      <c r="AZ4" s="236"/>
      <c r="BA4" s="236"/>
      <c r="BB4" s="236"/>
      <c r="BC4" s="237"/>
      <c r="BD4" s="196"/>
      <c r="BE4" s="196"/>
      <c r="BF4" s="196"/>
      <c r="BG4" s="200"/>
      <c r="BH4" s="200"/>
      <c r="BI4" s="201"/>
    </row>
    <row r="5" spans="1:61" ht="12.75" customHeight="1" thickBot="1">
      <c r="A5" s="218"/>
      <c r="B5" s="218"/>
      <c r="C5" s="5"/>
      <c r="D5" s="6"/>
      <c r="E5" s="10"/>
      <c r="F5" s="6"/>
      <c r="H5" s="180" t="s">
        <v>25</v>
      </c>
      <c r="I5" s="180"/>
      <c r="J5" s="180"/>
      <c r="K5" s="180"/>
      <c r="L5" s="180"/>
      <c r="M5" s="180"/>
      <c r="N5" s="180"/>
      <c r="O5" s="180"/>
      <c r="P5" s="220"/>
      <c r="Q5" s="220"/>
      <c r="R5" s="220"/>
      <c r="S5" s="220"/>
      <c r="T5" s="220"/>
      <c r="U5" s="220"/>
      <c r="V5" s="220"/>
      <c r="W5" s="220"/>
      <c r="X5" s="220"/>
      <c r="Y5" s="220"/>
      <c r="AA5" s="250"/>
      <c r="AB5" s="251"/>
      <c r="AC5" s="251"/>
      <c r="AD5" s="252"/>
      <c r="AE5" s="226"/>
      <c r="AF5" s="227"/>
      <c r="AG5" s="227"/>
      <c r="AH5" s="227"/>
      <c r="AI5" s="228"/>
      <c r="AJ5" s="229"/>
      <c r="AK5" s="230"/>
      <c r="AL5" s="230"/>
      <c r="AM5" s="230"/>
      <c r="AN5" s="231"/>
      <c r="AO5" s="229"/>
      <c r="AP5" s="230"/>
      <c r="AQ5" s="230"/>
      <c r="AR5" s="230"/>
      <c r="AS5" s="231"/>
      <c r="AT5" s="229"/>
      <c r="AU5" s="230"/>
      <c r="AV5" s="230"/>
      <c r="AW5" s="230"/>
      <c r="AX5" s="231"/>
      <c r="AY5" s="238"/>
      <c r="AZ5" s="239"/>
      <c r="BA5" s="239"/>
      <c r="BB5" s="239"/>
      <c r="BC5" s="240"/>
      <c r="BD5" s="197"/>
      <c r="BE5" s="197"/>
      <c r="BF5" s="197"/>
      <c r="BG5" s="202"/>
      <c r="BH5" s="202"/>
      <c r="BI5" s="203"/>
    </row>
    <row r="6" spans="1:61" ht="12.75" customHeight="1">
      <c r="A6" s="218"/>
      <c r="B6" s="218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259">
        <f>D3</f>
        <v>0</v>
      </c>
      <c r="AB6" s="260"/>
      <c r="AC6" s="260"/>
      <c r="AD6" s="260"/>
      <c r="AE6" s="265" t="s">
        <v>19</v>
      </c>
      <c r="AF6" s="266"/>
      <c r="AG6" s="266"/>
      <c r="AH6" s="266"/>
      <c r="AI6" s="267"/>
      <c r="AJ6" s="241">
        <f>H8</f>
        <v>0</v>
      </c>
      <c r="AK6" s="282"/>
      <c r="AL6" s="13" t="s">
        <v>5</v>
      </c>
      <c r="AM6" s="242">
        <f>J8</f>
        <v>0</v>
      </c>
      <c r="AN6" s="264"/>
      <c r="AO6" s="241">
        <f>$AH$14</f>
        <v>0</v>
      </c>
      <c r="AP6" s="242"/>
      <c r="AQ6" s="13" t="s">
        <v>5</v>
      </c>
      <c r="AR6" s="242">
        <f>$AE$14</f>
        <v>0</v>
      </c>
      <c r="AS6" s="264"/>
      <c r="AT6" s="241">
        <f>H15</f>
        <v>0</v>
      </c>
      <c r="AU6" s="242"/>
      <c r="AV6" s="13" t="s">
        <v>5</v>
      </c>
      <c r="AW6" s="242">
        <f>J15</f>
        <v>0</v>
      </c>
      <c r="AX6" s="243"/>
      <c r="AY6" s="279">
        <f>SUM(AJ6,AO6,AT6)</f>
        <v>0</v>
      </c>
      <c r="AZ6" s="280"/>
      <c r="BA6" s="61" t="s">
        <v>5</v>
      </c>
      <c r="BB6" s="279">
        <f>SUM(AW6,AR6,AM6)</f>
        <v>0</v>
      </c>
      <c r="BC6" s="281"/>
      <c r="BD6" s="72"/>
      <c r="BE6" s="129">
        <f>SUM(BD6:BD9)</f>
        <v>0</v>
      </c>
      <c r="BF6" s="130"/>
      <c r="BG6" s="117"/>
      <c r="BH6" s="118"/>
      <c r="BI6" s="119"/>
    </row>
    <row r="7" spans="2:61" ht="13.5" customHeight="1">
      <c r="B7" s="39" t="s">
        <v>26</v>
      </c>
      <c r="D7" s="14"/>
      <c r="E7" s="15"/>
      <c r="F7" s="14"/>
      <c r="H7" s="181" t="s">
        <v>6</v>
      </c>
      <c r="I7" s="181"/>
      <c r="J7" s="181"/>
      <c r="K7" s="181" t="s">
        <v>7</v>
      </c>
      <c r="L7" s="181"/>
      <c r="M7" s="181"/>
      <c r="N7" s="181"/>
      <c r="O7" s="181"/>
      <c r="P7" s="181" t="s">
        <v>8</v>
      </c>
      <c r="Q7" s="181"/>
      <c r="R7" s="181"/>
      <c r="S7" s="181"/>
      <c r="T7" s="181"/>
      <c r="U7" s="181" t="s">
        <v>9</v>
      </c>
      <c r="V7" s="181"/>
      <c r="W7" s="181"/>
      <c r="X7" s="181"/>
      <c r="Y7" s="181"/>
      <c r="AA7" s="262"/>
      <c r="AB7" s="227"/>
      <c r="AC7" s="227"/>
      <c r="AD7" s="227"/>
      <c r="AE7" s="268"/>
      <c r="AF7" s="269"/>
      <c r="AG7" s="269"/>
      <c r="AH7" s="269"/>
      <c r="AI7" s="270"/>
      <c r="AJ7" s="46" t="s">
        <v>10</v>
      </c>
      <c r="AK7" s="57">
        <f>L8</f>
        <v>0</v>
      </c>
      <c r="AL7" s="8" t="s">
        <v>5</v>
      </c>
      <c r="AM7" s="57">
        <f>N8</f>
        <v>0</v>
      </c>
      <c r="AN7" s="48" t="s">
        <v>11</v>
      </c>
      <c r="AO7" s="46" t="s">
        <v>10</v>
      </c>
      <c r="AP7" s="55">
        <f>AH15</f>
        <v>0</v>
      </c>
      <c r="AQ7" s="8" t="s">
        <v>5</v>
      </c>
      <c r="AR7" s="55">
        <f>AF15</f>
        <v>0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0</v>
      </c>
      <c r="AX7" s="52" t="s">
        <v>11</v>
      </c>
      <c r="AY7" s="62" t="s">
        <v>10</v>
      </c>
      <c r="AZ7" s="63">
        <f>SUM(AU7,AP7,AK7)</f>
        <v>0</v>
      </c>
      <c r="BA7" s="63" t="s">
        <v>5</v>
      </c>
      <c r="BB7" s="63">
        <f>SUM(AW7,AR7,AM7)</f>
        <v>0</v>
      </c>
      <c r="BC7" s="64" t="s">
        <v>11</v>
      </c>
      <c r="BD7" s="73"/>
      <c r="BE7" s="131"/>
      <c r="BF7" s="132"/>
      <c r="BG7" s="120"/>
      <c r="BH7" s="121"/>
      <c r="BI7" s="122"/>
    </row>
    <row r="8" spans="1:61" ht="12.75" customHeight="1">
      <c r="A8" s="16">
        <v>1</v>
      </c>
      <c r="B8" s="111"/>
      <c r="C8" s="17">
        <v>1</v>
      </c>
      <c r="D8" s="40">
        <f>D3</f>
        <v>0</v>
      </c>
      <c r="E8" s="19" t="s">
        <v>5</v>
      </c>
      <c r="F8" s="40">
        <f>D4</f>
        <v>0</v>
      </c>
      <c r="G8" s="20">
        <v>2</v>
      </c>
      <c r="H8" s="110"/>
      <c r="I8" s="6" t="s">
        <v>5</v>
      </c>
      <c r="J8" s="110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262"/>
      <c r="AB8" s="227"/>
      <c r="AC8" s="227"/>
      <c r="AD8" s="227"/>
      <c r="AE8" s="157" t="s">
        <v>32</v>
      </c>
      <c r="AF8" s="274"/>
      <c r="AG8" s="274"/>
      <c r="AH8" s="274"/>
      <c r="AI8" s="275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0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0</v>
      </c>
      <c r="BA8" s="63" t="s">
        <v>5</v>
      </c>
      <c r="BB8" s="63">
        <f>SUM(AW8,AR8,AM8)</f>
        <v>0</v>
      </c>
      <c r="BC8" s="65" t="s">
        <v>13</v>
      </c>
      <c r="BD8" s="73"/>
      <c r="BE8" s="131"/>
      <c r="BF8" s="132"/>
      <c r="BG8" s="120"/>
      <c r="BH8" s="121"/>
      <c r="BI8" s="122"/>
    </row>
    <row r="9" spans="1:61" ht="12.75" customHeight="1" thickBot="1">
      <c r="A9" s="16">
        <f>1+A8</f>
        <v>2</v>
      </c>
      <c r="B9" s="111"/>
      <c r="C9" s="17">
        <v>3</v>
      </c>
      <c r="D9" s="40">
        <f>F3</f>
        <v>0</v>
      </c>
      <c r="E9" s="19" t="s">
        <v>5</v>
      </c>
      <c r="F9" s="40">
        <f>F4</f>
        <v>0</v>
      </c>
      <c r="G9" s="20">
        <v>4</v>
      </c>
      <c r="H9" s="110"/>
      <c r="I9" s="6" t="s">
        <v>5</v>
      </c>
      <c r="J9" s="110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263"/>
      <c r="AB9" s="230"/>
      <c r="AC9" s="230"/>
      <c r="AD9" s="230"/>
      <c r="AE9" s="276"/>
      <c r="AF9" s="277"/>
      <c r="AG9" s="277"/>
      <c r="AH9" s="277"/>
      <c r="AI9" s="278"/>
      <c r="AJ9" s="47" t="s">
        <v>14</v>
      </c>
      <c r="AK9" s="58">
        <f>V8</f>
        <v>0</v>
      </c>
      <c r="AL9" s="11" t="s">
        <v>5</v>
      </c>
      <c r="AM9" s="58">
        <f>X8</f>
        <v>0</v>
      </c>
      <c r="AN9" s="49" t="s">
        <v>15</v>
      </c>
      <c r="AO9" s="47" t="s">
        <v>14</v>
      </c>
      <c r="AP9" s="56">
        <f>AH17</f>
        <v>0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0</v>
      </c>
      <c r="AV9" s="11" t="s">
        <v>5</v>
      </c>
      <c r="AW9" s="56">
        <f>X15</f>
        <v>0</v>
      </c>
      <c r="AX9" s="54" t="s">
        <v>15</v>
      </c>
      <c r="AY9" s="66" t="s">
        <v>14</v>
      </c>
      <c r="AZ9" s="67">
        <f>SUM(AU9,AP9,AK9)</f>
        <v>0</v>
      </c>
      <c r="BA9" s="67" t="s">
        <v>5</v>
      </c>
      <c r="BB9" s="67">
        <f>SUM(AW9,AR9,AM9)</f>
        <v>0</v>
      </c>
      <c r="BC9" s="68" t="s">
        <v>15</v>
      </c>
      <c r="BD9" s="74"/>
      <c r="BE9" s="133"/>
      <c r="BF9" s="134"/>
      <c r="BG9" s="166"/>
      <c r="BH9" s="167"/>
      <c r="BI9" s="168"/>
    </row>
    <row r="10" spans="1:61" ht="13.5" customHeight="1">
      <c r="A10" s="16"/>
      <c r="B10" s="112"/>
      <c r="C10" s="17"/>
      <c r="D10" s="271" t="s">
        <v>31</v>
      </c>
      <c r="E10" s="271"/>
      <c r="F10" s="271"/>
      <c r="G10" s="20"/>
      <c r="H10" s="272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AA10" s="259">
        <f>D4</f>
        <v>0</v>
      </c>
      <c r="AB10" s="260"/>
      <c r="AC10" s="260"/>
      <c r="AD10" s="261"/>
      <c r="AE10" s="242">
        <f>J8</f>
        <v>0</v>
      </c>
      <c r="AF10" s="242"/>
      <c r="AG10" s="13" t="s">
        <v>5</v>
      </c>
      <c r="AH10" s="242">
        <f>H8</f>
        <v>0</v>
      </c>
      <c r="AI10" s="282"/>
      <c r="AJ10" s="265" t="s">
        <v>4</v>
      </c>
      <c r="AK10" s="266"/>
      <c r="AL10" s="266"/>
      <c r="AM10" s="266"/>
      <c r="AN10" s="267"/>
      <c r="AO10" s="241">
        <f>H14</f>
        <v>0</v>
      </c>
      <c r="AP10" s="282"/>
      <c r="AQ10" s="13" t="s">
        <v>5</v>
      </c>
      <c r="AR10" s="242">
        <f>J14</f>
        <v>0</v>
      </c>
      <c r="AS10" s="264"/>
      <c r="AT10" s="241">
        <f>$AM$18</f>
        <v>0</v>
      </c>
      <c r="AU10" s="242"/>
      <c r="AV10" s="13" t="s">
        <v>5</v>
      </c>
      <c r="AW10" s="242">
        <f>$AJ$18</f>
        <v>0</v>
      </c>
      <c r="AX10" s="243"/>
      <c r="AY10" s="279">
        <f>SUM(AT10,AO10,AE10)</f>
        <v>0</v>
      </c>
      <c r="AZ10" s="280"/>
      <c r="BA10" s="61" t="s">
        <v>5</v>
      </c>
      <c r="BB10" s="279">
        <f>SUM(AW10,AR10,AH10)</f>
        <v>0</v>
      </c>
      <c r="BC10" s="281"/>
      <c r="BD10" s="72"/>
      <c r="BE10" s="129">
        <f>SUM(BD10:BD13)</f>
        <v>0</v>
      </c>
      <c r="BF10" s="130"/>
      <c r="BG10" s="117"/>
      <c r="BH10" s="118"/>
      <c r="BI10" s="119"/>
    </row>
    <row r="11" spans="1:61" ht="12.75" customHeight="1">
      <c r="A11" s="16">
        <f>1+A9</f>
        <v>3</v>
      </c>
      <c r="B11" s="111"/>
      <c r="C11" s="17">
        <v>3</v>
      </c>
      <c r="D11" s="40">
        <f>F3</f>
        <v>0</v>
      </c>
      <c r="E11" s="19" t="s">
        <v>5</v>
      </c>
      <c r="F11" s="40">
        <f>D3</f>
        <v>0</v>
      </c>
      <c r="G11" s="20">
        <v>1</v>
      </c>
      <c r="H11" s="110"/>
      <c r="I11" s="6" t="s">
        <v>5</v>
      </c>
      <c r="J11" s="110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262"/>
      <c r="AB11" s="227"/>
      <c r="AC11" s="227"/>
      <c r="AD11" s="228"/>
      <c r="AE11" s="46" t="s">
        <v>10</v>
      </c>
      <c r="AF11" s="57">
        <f>N8</f>
        <v>0</v>
      </c>
      <c r="AG11" s="8" t="s">
        <v>5</v>
      </c>
      <c r="AH11" s="57">
        <f>L8</f>
        <v>0</v>
      </c>
      <c r="AI11" s="48" t="s">
        <v>11</v>
      </c>
      <c r="AJ11" s="268"/>
      <c r="AK11" s="269"/>
      <c r="AL11" s="269"/>
      <c r="AM11" s="269"/>
      <c r="AN11" s="270"/>
      <c r="AO11" s="46" t="s">
        <v>10</v>
      </c>
      <c r="AP11" s="55">
        <f>L14</f>
        <v>0</v>
      </c>
      <c r="AQ11" s="8" t="s">
        <v>5</v>
      </c>
      <c r="AR11" s="55">
        <f>N14</f>
        <v>0</v>
      </c>
      <c r="AS11" s="48" t="s">
        <v>11</v>
      </c>
      <c r="AT11" s="46" t="s">
        <v>10</v>
      </c>
      <c r="AU11" s="55">
        <f>AM19</f>
        <v>0</v>
      </c>
      <c r="AV11" s="8" t="s">
        <v>5</v>
      </c>
      <c r="AW11" s="55">
        <f>AK19</f>
        <v>0</v>
      </c>
      <c r="AX11" s="52" t="s">
        <v>11</v>
      </c>
      <c r="AY11" s="62" t="s">
        <v>10</v>
      </c>
      <c r="AZ11" s="63">
        <f>SUM(AU11,AP11,AF11)</f>
        <v>0</v>
      </c>
      <c r="BA11" s="63" t="s">
        <v>5</v>
      </c>
      <c r="BB11" s="63">
        <f>SUM(AW11,AR11,AH11)</f>
        <v>0</v>
      </c>
      <c r="BC11" s="64" t="s">
        <v>11</v>
      </c>
      <c r="BD11" s="73"/>
      <c r="BE11" s="131"/>
      <c r="BF11" s="132"/>
      <c r="BG11" s="120"/>
      <c r="BH11" s="121"/>
      <c r="BI11" s="122"/>
    </row>
    <row r="12" spans="1:61" ht="13.5" customHeight="1">
      <c r="A12" s="16">
        <f>1+A11</f>
        <v>4</v>
      </c>
      <c r="B12" s="111"/>
      <c r="C12" s="17">
        <v>4</v>
      </c>
      <c r="D12" s="40">
        <f>F4</f>
        <v>0</v>
      </c>
      <c r="E12" s="19" t="s">
        <v>5</v>
      </c>
      <c r="F12" s="40">
        <f>D4</f>
        <v>0</v>
      </c>
      <c r="G12" s="20">
        <v>2</v>
      </c>
      <c r="H12" s="110"/>
      <c r="I12" s="6" t="s">
        <v>5</v>
      </c>
      <c r="J12" s="110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262"/>
      <c r="AB12" s="227"/>
      <c r="AC12" s="227"/>
      <c r="AD12" s="228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157" t="s">
        <v>32</v>
      </c>
      <c r="AK12" s="274"/>
      <c r="AL12" s="274"/>
      <c r="AM12" s="274"/>
      <c r="AN12" s="275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0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0</v>
      </c>
      <c r="BC12" s="65" t="s">
        <v>13</v>
      </c>
      <c r="BD12" s="73"/>
      <c r="BE12" s="131"/>
      <c r="BF12" s="132"/>
      <c r="BG12" s="120"/>
      <c r="BH12" s="121"/>
      <c r="BI12" s="122"/>
    </row>
    <row r="13" spans="1:61" ht="12.75" customHeight="1" thickBot="1">
      <c r="A13" s="16"/>
      <c r="B13" s="112"/>
      <c r="C13" s="17"/>
      <c r="D13" s="271" t="s">
        <v>31</v>
      </c>
      <c r="E13" s="271"/>
      <c r="F13" s="271"/>
      <c r="G13" s="20"/>
      <c r="H13" s="272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AA13" s="263"/>
      <c r="AB13" s="230"/>
      <c r="AC13" s="230"/>
      <c r="AD13" s="231"/>
      <c r="AE13" s="47" t="s">
        <v>14</v>
      </c>
      <c r="AF13" s="58">
        <f>X8</f>
        <v>0</v>
      </c>
      <c r="AG13" s="11" t="s">
        <v>5</v>
      </c>
      <c r="AH13" s="58">
        <f>V8</f>
        <v>0</v>
      </c>
      <c r="AI13" s="49" t="s">
        <v>15</v>
      </c>
      <c r="AJ13" s="276"/>
      <c r="AK13" s="277"/>
      <c r="AL13" s="277"/>
      <c r="AM13" s="277"/>
      <c r="AN13" s="278"/>
      <c r="AO13" s="47" t="s">
        <v>14</v>
      </c>
      <c r="AP13" s="56">
        <f>V14</f>
        <v>0</v>
      </c>
      <c r="AQ13" s="11" t="s">
        <v>5</v>
      </c>
      <c r="AR13" s="56">
        <f>X14</f>
        <v>0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0</v>
      </c>
      <c r="AX13" s="54" t="s">
        <v>15</v>
      </c>
      <c r="AY13" s="66" t="s">
        <v>14</v>
      </c>
      <c r="AZ13" s="67">
        <f>SUM(AU13,AP13,AF13)</f>
        <v>0</v>
      </c>
      <c r="BA13" s="67" t="s">
        <v>5</v>
      </c>
      <c r="BB13" s="67">
        <f>SUM(AW13,AR13,AH13)</f>
        <v>0</v>
      </c>
      <c r="BC13" s="68" t="s">
        <v>15</v>
      </c>
      <c r="BD13" s="74"/>
      <c r="BE13" s="133"/>
      <c r="BF13" s="134"/>
      <c r="BG13" s="166"/>
      <c r="BH13" s="167"/>
      <c r="BI13" s="168"/>
    </row>
    <row r="14" spans="1:61" ht="13.5" customHeight="1">
      <c r="A14" s="16">
        <f>1+A12</f>
        <v>5</v>
      </c>
      <c r="B14" s="111"/>
      <c r="C14" s="17">
        <v>2</v>
      </c>
      <c r="D14" s="40">
        <f>D4</f>
        <v>0</v>
      </c>
      <c r="E14" s="19" t="s">
        <v>5</v>
      </c>
      <c r="F14" s="40">
        <f>F3</f>
        <v>0</v>
      </c>
      <c r="G14" s="20">
        <v>3</v>
      </c>
      <c r="H14" s="110"/>
      <c r="I14" s="6" t="s">
        <v>5</v>
      </c>
      <c r="J14" s="110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259">
        <f>F3</f>
        <v>0</v>
      </c>
      <c r="AB14" s="260"/>
      <c r="AC14" s="260"/>
      <c r="AD14" s="261"/>
      <c r="AE14" s="241">
        <f>H11</f>
        <v>0</v>
      </c>
      <c r="AF14" s="242"/>
      <c r="AG14" s="13" t="s">
        <v>5</v>
      </c>
      <c r="AH14" s="242">
        <f>J11</f>
        <v>0</v>
      </c>
      <c r="AI14" s="264"/>
      <c r="AJ14" s="241">
        <f>$AR$10</f>
        <v>0</v>
      </c>
      <c r="AK14" s="242"/>
      <c r="AL14" s="13" t="s">
        <v>5</v>
      </c>
      <c r="AM14" s="242">
        <f>$AO$10</f>
        <v>0</v>
      </c>
      <c r="AN14" s="264"/>
      <c r="AO14" s="283" t="s">
        <v>1</v>
      </c>
      <c r="AP14" s="266"/>
      <c r="AQ14" s="266"/>
      <c r="AR14" s="266"/>
      <c r="AS14" s="267"/>
      <c r="AT14" s="241">
        <f>H9</f>
        <v>0</v>
      </c>
      <c r="AU14" s="282"/>
      <c r="AV14" s="13" t="s">
        <v>5</v>
      </c>
      <c r="AW14" s="242">
        <f>J9</f>
        <v>0</v>
      </c>
      <c r="AX14" s="243"/>
      <c r="AY14" s="279">
        <f>SUM(AT14,AJ14,AE14)</f>
        <v>0</v>
      </c>
      <c r="AZ14" s="280"/>
      <c r="BA14" s="61" t="s">
        <v>5</v>
      </c>
      <c r="BB14" s="279">
        <f>SUM(AW14,AM14,AH14)</f>
        <v>0</v>
      </c>
      <c r="BC14" s="281"/>
      <c r="BD14" s="72"/>
      <c r="BE14" s="129">
        <f>SUM(BD14:BD17)</f>
        <v>0</v>
      </c>
      <c r="BF14" s="130"/>
      <c r="BG14" s="117"/>
      <c r="BH14" s="118"/>
      <c r="BI14" s="119"/>
    </row>
    <row r="15" spans="1:61" ht="12.75" customHeight="1">
      <c r="A15" s="16">
        <f>1+A14</f>
        <v>6</v>
      </c>
      <c r="B15" s="111"/>
      <c r="C15" s="17">
        <v>1</v>
      </c>
      <c r="D15" s="40">
        <f>D3</f>
        <v>0</v>
      </c>
      <c r="E15" s="19" t="s">
        <v>5</v>
      </c>
      <c r="F15" s="40">
        <f>F4</f>
        <v>0</v>
      </c>
      <c r="G15" s="20">
        <v>4</v>
      </c>
      <c r="H15" s="110"/>
      <c r="I15" s="6" t="s">
        <v>5</v>
      </c>
      <c r="J15" s="110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262"/>
      <c r="AB15" s="227"/>
      <c r="AC15" s="227"/>
      <c r="AD15" s="228"/>
      <c r="AE15" s="46" t="s">
        <v>10</v>
      </c>
      <c r="AF15" s="55">
        <f>L11</f>
        <v>0</v>
      </c>
      <c r="AG15" s="8" t="s">
        <v>5</v>
      </c>
      <c r="AH15" s="55">
        <f>N11</f>
        <v>0</v>
      </c>
      <c r="AI15" s="48" t="s">
        <v>11</v>
      </c>
      <c r="AJ15" s="46" t="s">
        <v>10</v>
      </c>
      <c r="AK15" s="55">
        <f>AR11</f>
        <v>0</v>
      </c>
      <c r="AL15" s="8" t="s">
        <v>5</v>
      </c>
      <c r="AM15" s="55">
        <f>AP11</f>
        <v>0</v>
      </c>
      <c r="AN15" s="48" t="s">
        <v>11</v>
      </c>
      <c r="AO15" s="268"/>
      <c r="AP15" s="269"/>
      <c r="AQ15" s="269"/>
      <c r="AR15" s="269"/>
      <c r="AS15" s="270"/>
      <c r="AT15" s="46" t="s">
        <v>10</v>
      </c>
      <c r="AU15" s="55">
        <f>L9</f>
        <v>0</v>
      </c>
      <c r="AV15" s="8" t="s">
        <v>5</v>
      </c>
      <c r="AW15" s="55">
        <f>N9</f>
        <v>0</v>
      </c>
      <c r="AX15" s="52" t="s">
        <v>11</v>
      </c>
      <c r="AY15" s="62" t="s">
        <v>10</v>
      </c>
      <c r="AZ15" s="63">
        <f>SUM(AU15,AK15,AF15)</f>
        <v>0</v>
      </c>
      <c r="BA15" s="63" t="s">
        <v>5</v>
      </c>
      <c r="BB15" s="63">
        <f>SUM(AW15,AM15,AH15)</f>
        <v>0</v>
      </c>
      <c r="BC15" s="64" t="s">
        <v>11</v>
      </c>
      <c r="BD15" s="73"/>
      <c r="BE15" s="131"/>
      <c r="BF15" s="132"/>
      <c r="BG15" s="120"/>
      <c r="BH15" s="121"/>
      <c r="BI15" s="122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62"/>
      <c r="AB16" s="227"/>
      <c r="AC16" s="227"/>
      <c r="AD16" s="228"/>
      <c r="AE16" s="7" t="s">
        <v>12</v>
      </c>
      <c r="AF16" s="55">
        <f>Q11</f>
        <v>0</v>
      </c>
      <c r="AG16" s="8" t="s">
        <v>5</v>
      </c>
      <c r="AH16" s="55">
        <f>S11</f>
        <v>0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53">
        <f>A3</f>
        <v>0</v>
      </c>
      <c r="AP16" s="254"/>
      <c r="AQ16" s="254"/>
      <c r="AR16" s="254"/>
      <c r="AS16" s="255"/>
      <c r="AT16" s="7" t="s">
        <v>12</v>
      </c>
      <c r="AU16" s="55">
        <f>Q9</f>
        <v>0</v>
      </c>
      <c r="AV16" s="8" t="s">
        <v>5</v>
      </c>
      <c r="AW16" s="55">
        <f>S9</f>
        <v>0</v>
      </c>
      <c r="AX16" s="53" t="s">
        <v>13</v>
      </c>
      <c r="AY16" s="63" t="s">
        <v>12</v>
      </c>
      <c r="AZ16" s="63">
        <f>SUM(AU16,AK16,AF16)</f>
        <v>0</v>
      </c>
      <c r="BA16" s="63" t="s">
        <v>5</v>
      </c>
      <c r="BB16" s="63">
        <f>SUM(AW16,AM16,AH16)</f>
        <v>0</v>
      </c>
      <c r="BC16" s="65" t="s">
        <v>13</v>
      </c>
      <c r="BD16" s="73"/>
      <c r="BE16" s="131"/>
      <c r="BF16" s="132"/>
      <c r="BG16" s="120"/>
      <c r="BH16" s="121"/>
      <c r="BI16" s="122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63"/>
      <c r="AB17" s="230"/>
      <c r="AC17" s="230"/>
      <c r="AD17" s="231"/>
      <c r="AE17" s="47" t="s">
        <v>14</v>
      </c>
      <c r="AF17" s="56">
        <f>V11</f>
        <v>0</v>
      </c>
      <c r="AG17" s="11" t="s">
        <v>5</v>
      </c>
      <c r="AH17" s="56">
        <f>X11</f>
        <v>0</v>
      </c>
      <c r="AI17" s="49" t="s">
        <v>15</v>
      </c>
      <c r="AJ17" s="47" t="s">
        <v>14</v>
      </c>
      <c r="AK17" s="56">
        <f>AR13</f>
        <v>0</v>
      </c>
      <c r="AL17" s="11" t="s">
        <v>5</v>
      </c>
      <c r="AM17" s="56">
        <f>AP13</f>
        <v>0</v>
      </c>
      <c r="AN17" s="49" t="s">
        <v>15</v>
      </c>
      <c r="AO17" s="256"/>
      <c r="AP17" s="257"/>
      <c r="AQ17" s="257"/>
      <c r="AR17" s="257"/>
      <c r="AS17" s="258"/>
      <c r="AT17" s="47" t="s">
        <v>14</v>
      </c>
      <c r="AU17" s="56">
        <f>V9</f>
        <v>0</v>
      </c>
      <c r="AV17" s="11" t="s">
        <v>5</v>
      </c>
      <c r="AW17" s="56">
        <f>X9</f>
        <v>0</v>
      </c>
      <c r="AX17" s="54" t="s">
        <v>15</v>
      </c>
      <c r="AY17" s="66" t="s">
        <v>14</v>
      </c>
      <c r="AZ17" s="67">
        <f>SUM(AU17,AK17,AF17)</f>
        <v>0</v>
      </c>
      <c r="BA17" s="67" t="s">
        <v>5</v>
      </c>
      <c r="BB17" s="67">
        <f>SUM(AW17,AM17,AH17)</f>
        <v>0</v>
      </c>
      <c r="BC17" s="68" t="s">
        <v>15</v>
      </c>
      <c r="BD17" s="74"/>
      <c r="BE17" s="133"/>
      <c r="BF17" s="134"/>
      <c r="BG17" s="166"/>
      <c r="BH17" s="167"/>
      <c r="BI17" s="168"/>
    </row>
    <row r="18" spans="1:61" ht="13.5" customHeight="1">
      <c r="A18" s="24"/>
      <c r="B18" s="25"/>
      <c r="C18" s="26"/>
      <c r="D18" s="175"/>
      <c r="E18" s="175"/>
      <c r="F18" s="175"/>
      <c r="G18" s="179" t="s">
        <v>30</v>
      </c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AA18" s="259">
        <f>F4</f>
        <v>0</v>
      </c>
      <c r="AB18" s="260"/>
      <c r="AC18" s="260"/>
      <c r="AD18" s="261"/>
      <c r="AE18" s="241">
        <f>$AW$6</f>
        <v>0</v>
      </c>
      <c r="AF18" s="242"/>
      <c r="AG18" s="13" t="s">
        <v>5</v>
      </c>
      <c r="AH18" s="242">
        <f>$AT$6</f>
        <v>0</v>
      </c>
      <c r="AI18" s="264"/>
      <c r="AJ18" s="241">
        <f>H12</f>
        <v>0</v>
      </c>
      <c r="AK18" s="242"/>
      <c r="AL18" s="13" t="s">
        <v>5</v>
      </c>
      <c r="AM18" s="242">
        <f>J12</f>
        <v>0</v>
      </c>
      <c r="AN18" s="264"/>
      <c r="AO18" s="241">
        <f>$AW$14</f>
        <v>0</v>
      </c>
      <c r="AP18" s="242"/>
      <c r="AQ18" s="13" t="s">
        <v>5</v>
      </c>
      <c r="AR18" s="242">
        <f>$AT$14</f>
        <v>0</v>
      </c>
      <c r="AS18" s="264"/>
      <c r="AT18" s="265" t="s">
        <v>27</v>
      </c>
      <c r="AU18" s="266"/>
      <c r="AV18" s="266"/>
      <c r="AW18" s="266"/>
      <c r="AX18" s="288"/>
      <c r="AY18" s="279">
        <f>SUM(AO18,AJ18,AE18)</f>
        <v>0</v>
      </c>
      <c r="AZ18" s="280"/>
      <c r="BA18" s="61" t="s">
        <v>5</v>
      </c>
      <c r="BB18" s="279">
        <f>SUM(AR18,AM18,AH18)</f>
        <v>0</v>
      </c>
      <c r="BC18" s="281"/>
      <c r="BD18" s="72"/>
      <c r="BE18" s="129">
        <f>SUM(BD18:BD21)</f>
        <v>0</v>
      </c>
      <c r="BF18" s="130"/>
      <c r="BG18" s="117"/>
      <c r="BH18" s="118"/>
      <c r="BI18" s="119"/>
    </row>
    <row r="19" spans="7:61" ht="12.75" customHeight="1"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AA19" s="262"/>
      <c r="AB19" s="227"/>
      <c r="AC19" s="227"/>
      <c r="AD19" s="228"/>
      <c r="AE19" s="46" t="s">
        <v>10</v>
      </c>
      <c r="AF19" s="55">
        <f>AW7</f>
        <v>0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0</v>
      </c>
      <c r="AL19" s="8" t="s">
        <v>5</v>
      </c>
      <c r="AM19" s="55">
        <f>N12</f>
        <v>0</v>
      </c>
      <c r="AN19" s="48" t="s">
        <v>11</v>
      </c>
      <c r="AO19" s="46" t="s">
        <v>10</v>
      </c>
      <c r="AP19" s="55">
        <f>AW15</f>
        <v>0</v>
      </c>
      <c r="AQ19" s="8" t="s">
        <v>5</v>
      </c>
      <c r="AR19" s="55">
        <f>AU15</f>
        <v>0</v>
      </c>
      <c r="AS19" s="48" t="s">
        <v>11</v>
      </c>
      <c r="AT19" s="268"/>
      <c r="AU19" s="289"/>
      <c r="AV19" s="289"/>
      <c r="AW19" s="289"/>
      <c r="AX19" s="290"/>
      <c r="AY19" s="62" t="s">
        <v>10</v>
      </c>
      <c r="AZ19" s="63">
        <f>SUM(AP19,AK19,AF19)</f>
        <v>0</v>
      </c>
      <c r="BA19" s="63" t="s">
        <v>5</v>
      </c>
      <c r="BB19" s="63">
        <f>SUM(AR19,AM19,AH19)</f>
        <v>0</v>
      </c>
      <c r="BC19" s="64" t="s">
        <v>11</v>
      </c>
      <c r="BD19" s="73"/>
      <c r="BE19" s="131"/>
      <c r="BF19" s="132"/>
      <c r="BG19" s="120"/>
      <c r="BH19" s="121"/>
      <c r="BI19" s="122"/>
    </row>
    <row r="20" spans="7:61" ht="12.75" customHeight="1"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AA20" s="262"/>
      <c r="AB20" s="227"/>
      <c r="AC20" s="227"/>
      <c r="AD20" s="228"/>
      <c r="AE20" s="7" t="s">
        <v>12</v>
      </c>
      <c r="AF20" s="55">
        <f>AW8</f>
        <v>0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0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0</v>
      </c>
      <c r="AQ20" s="8" t="s">
        <v>5</v>
      </c>
      <c r="AR20" s="55">
        <f>AU16</f>
        <v>0</v>
      </c>
      <c r="AS20" s="9" t="s">
        <v>13</v>
      </c>
      <c r="AT20" s="157" t="s">
        <v>32</v>
      </c>
      <c r="AU20" s="274"/>
      <c r="AV20" s="274"/>
      <c r="AW20" s="274"/>
      <c r="AX20" s="284"/>
      <c r="AY20" s="63" t="s">
        <v>12</v>
      </c>
      <c r="AZ20" s="63">
        <f>SUM(AP20,AK20,AF20)</f>
        <v>0</v>
      </c>
      <c r="BA20" s="63" t="s">
        <v>5</v>
      </c>
      <c r="BB20" s="63">
        <f>SUM(AR20,AM20,AH20)</f>
        <v>0</v>
      </c>
      <c r="BC20" s="65" t="s">
        <v>13</v>
      </c>
      <c r="BD20" s="73"/>
      <c r="BE20" s="131"/>
      <c r="BF20" s="132"/>
      <c r="BG20" s="120"/>
      <c r="BH20" s="121"/>
      <c r="BI20" s="122"/>
    </row>
    <row r="21" spans="7:61" ht="13.5" customHeight="1" thickBot="1"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AA21" s="291"/>
      <c r="AB21" s="292"/>
      <c r="AC21" s="292"/>
      <c r="AD21" s="293"/>
      <c r="AE21" s="50" t="s">
        <v>14</v>
      </c>
      <c r="AF21" s="60">
        <f>AW9</f>
        <v>0</v>
      </c>
      <c r="AG21" s="32" t="s">
        <v>5</v>
      </c>
      <c r="AH21" s="60">
        <f>AU9</f>
        <v>0</v>
      </c>
      <c r="AI21" s="51" t="s">
        <v>15</v>
      </c>
      <c r="AJ21" s="50" t="s">
        <v>14</v>
      </c>
      <c r="AK21" s="60">
        <f>V12</f>
        <v>0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0</v>
      </c>
      <c r="AQ21" s="32" t="s">
        <v>5</v>
      </c>
      <c r="AR21" s="60">
        <f>AU17</f>
        <v>0</v>
      </c>
      <c r="AS21" s="51" t="s">
        <v>15</v>
      </c>
      <c r="AT21" s="285"/>
      <c r="AU21" s="286"/>
      <c r="AV21" s="286"/>
      <c r="AW21" s="286"/>
      <c r="AX21" s="287"/>
      <c r="AY21" s="69" t="s">
        <v>14</v>
      </c>
      <c r="AZ21" s="70">
        <f>SUM(AP21,AK21,AF21)</f>
        <v>0</v>
      </c>
      <c r="BA21" s="70" t="s">
        <v>5</v>
      </c>
      <c r="BB21" s="70">
        <f>SUM(AR21,AM21,AH21)</f>
        <v>0</v>
      </c>
      <c r="BC21" s="71" t="s">
        <v>15</v>
      </c>
      <c r="BD21" s="74"/>
      <c r="BE21" s="133"/>
      <c r="BF21" s="134"/>
      <c r="BG21" s="123"/>
      <c r="BH21" s="124"/>
      <c r="BI21" s="125"/>
    </row>
    <row r="22" spans="7:25" ht="13.5" thickTop="1"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</row>
    <row r="23" spans="7:25" ht="12.75"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</row>
    <row r="24" ht="12.75">
      <c r="AS24" s="59"/>
    </row>
    <row r="28" ht="12.75">
      <c r="AA28" s="21"/>
    </row>
  </sheetData>
  <sheetProtection/>
  <mergeCells count="83"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  <mergeCell ref="AO18:AP18"/>
    <mergeCell ref="AW14:AX14"/>
    <mergeCell ref="AO14:AS15"/>
    <mergeCell ref="AT14:AU14"/>
    <mergeCell ref="AE18:AF18"/>
    <mergeCell ref="AH18:AI18"/>
    <mergeCell ref="AJ18:AK18"/>
    <mergeCell ref="AM18:AN18"/>
    <mergeCell ref="AT10:AU10"/>
    <mergeCell ref="AW10:AX10"/>
    <mergeCell ref="AY10:AZ10"/>
    <mergeCell ref="AY14:AZ14"/>
    <mergeCell ref="BE10:BF13"/>
    <mergeCell ref="BB10:BC10"/>
    <mergeCell ref="BD2:BF5"/>
    <mergeCell ref="BG2:BI5"/>
    <mergeCell ref="AA10:AD13"/>
    <mergeCell ref="AE10:AF10"/>
    <mergeCell ref="AH10:AI10"/>
    <mergeCell ref="AJ10:AN11"/>
    <mergeCell ref="AO10:AP10"/>
    <mergeCell ref="AR10:AS10"/>
    <mergeCell ref="BG10:BI13"/>
    <mergeCell ref="AJ12:AN13"/>
    <mergeCell ref="BB6:BC6"/>
    <mergeCell ref="BE6:BF9"/>
    <mergeCell ref="BG6:BI9"/>
    <mergeCell ref="AJ6:AK6"/>
    <mergeCell ref="AM6:AN6"/>
    <mergeCell ref="AO6:AP6"/>
    <mergeCell ref="AR6:AS6"/>
    <mergeCell ref="H7:J7"/>
    <mergeCell ref="K7:O7"/>
    <mergeCell ref="AA6:AD9"/>
    <mergeCell ref="AE6:AI7"/>
    <mergeCell ref="D10:F10"/>
    <mergeCell ref="D13:F13"/>
    <mergeCell ref="H10:Y10"/>
    <mergeCell ref="H13:Y13"/>
    <mergeCell ref="AE8:AI9"/>
    <mergeCell ref="D18:F18"/>
    <mergeCell ref="BG14:BI17"/>
    <mergeCell ref="AO16:AS17"/>
    <mergeCell ref="AA14:AD17"/>
    <mergeCell ref="AE14:AF14"/>
    <mergeCell ref="AH14:AI14"/>
    <mergeCell ref="AJ14:AK14"/>
    <mergeCell ref="AM14:AN14"/>
    <mergeCell ref="BB14:BC14"/>
    <mergeCell ref="BE14:BF17"/>
    <mergeCell ref="A4:B6"/>
    <mergeCell ref="H4:O4"/>
    <mergeCell ref="P4:Y4"/>
    <mergeCell ref="H5:O5"/>
    <mergeCell ref="P5:Y5"/>
    <mergeCell ref="A2:B2"/>
    <mergeCell ref="A3:B3"/>
    <mergeCell ref="D2:F2"/>
    <mergeCell ref="H2:O2"/>
    <mergeCell ref="P2:Y2"/>
    <mergeCell ref="AA2:AD5"/>
    <mergeCell ref="H3:O3"/>
    <mergeCell ref="P3:Y3"/>
    <mergeCell ref="AT2:AX5"/>
    <mergeCell ref="AY2:BC5"/>
    <mergeCell ref="AO2:AS5"/>
    <mergeCell ref="P7:T7"/>
    <mergeCell ref="U7:Y7"/>
    <mergeCell ref="AT6:AU6"/>
    <mergeCell ref="AW6:AX6"/>
    <mergeCell ref="AE2:AI5"/>
    <mergeCell ref="AJ2:AN5"/>
    <mergeCell ref="AY6:AZ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OEM</cp:lastModifiedBy>
  <cp:lastPrinted>2010-09-07T12:37:13Z</cp:lastPrinted>
  <dcterms:created xsi:type="dcterms:W3CDTF">2010-09-03T13:14:13Z</dcterms:created>
  <dcterms:modified xsi:type="dcterms:W3CDTF">2010-09-27T16:52:04Z</dcterms:modified>
  <cp:category/>
  <cp:version/>
  <cp:contentType/>
  <cp:contentStatus/>
</cp:coreProperties>
</file>