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7935" activeTab="0"/>
  </bookViews>
  <sheets>
    <sheet name="4 družstva" sheetId="1" r:id="rId1"/>
  </sheets>
  <definedNames>
    <definedName name="_xlnm.Print_Area" localSheetId="0">'4 družstva'!$A$1:$BL$23</definedName>
  </definedNames>
  <calcPr fullCalcOnLoad="1"/>
</workbook>
</file>

<file path=xl/sharedStrings.xml><?xml version="1.0" encoding="utf-8"?>
<sst xmlns="http://schemas.openxmlformats.org/spreadsheetml/2006/main" count="270" uniqueCount="45">
  <si>
    <t>Družstva dle dojezdní vzdálenosti</t>
  </si>
  <si>
    <t xml:space="preserve">Číslo turnaje: </t>
  </si>
  <si>
    <t>Body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</si>
  <si>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</si>
  <si>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</si>
  <si>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</si>
  <si>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</si>
  <si>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</si>
  <si>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</si>
  <si>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</si>
  <si>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</si>
  <si>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</si>
  <si>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</si>
  <si>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</si>
  <si>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</si>
  <si>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</si>
  <si>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</si>
  <si>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</si>
  <si>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</si>
  <si>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</si>
  <si>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</si>
  <si>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</si>
  <si>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</si>
  <si>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</si>
  <si>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</si>
  <si>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</si>
  <si>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</si>
  <si>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</si>
  <si>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SD 200</t>
  </si>
  <si>
    <t>TJ Jiskra Mimoň</t>
  </si>
  <si>
    <t>Sokol Bělá p.B.</t>
  </si>
  <si>
    <t>DHK Loko Liberec</t>
  </si>
  <si>
    <t>DHK Baník Most</t>
  </si>
  <si>
    <t>desetiminutová přestávka</t>
  </si>
  <si>
    <t>Starší žákyně</t>
  </si>
  <si>
    <t>Dobrota Pavel</t>
  </si>
  <si>
    <t>Hart, Lehký</t>
  </si>
  <si>
    <t>Šindelářová Milada</t>
  </si>
  <si>
    <t>Janecká Monika</t>
  </si>
  <si>
    <t>1.</t>
  </si>
  <si>
    <t>2.</t>
  </si>
  <si>
    <t>3.</t>
  </si>
  <si>
    <t>4.</t>
  </si>
  <si>
    <t>Celkové pořadí turnaje</t>
  </si>
  <si>
    <t>Pořadí pro ŽL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</si>
</sst>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0"/>
      <name val="Arial"/>
      <family val="2"/>
    </font>
    <font>
      <b/>
      <sz val="24"/>
      <color theme="0"/>
      <name val="Arial"/>
      <family val="2"/>
    </font>
    <font>
      <b/>
      <i/>
      <sz val="8"/>
      <color theme="0"/>
      <name val="Arial"/>
      <family val="2"/>
    </font>
    <font>
      <i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7.5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theme="0"/>
      </left>
      <right/>
      <top style="thick">
        <color theme="1"/>
      </top>
      <bottom style="thick">
        <color theme="0"/>
      </bottom>
    </border>
    <border>
      <left/>
      <right/>
      <top style="thick">
        <color theme="1"/>
      </top>
      <bottom style="thick">
        <color theme="0"/>
      </bottom>
    </border>
    <border>
      <left/>
      <right style="thick"/>
      <top style="thick">
        <color theme="1"/>
      </top>
      <bottom style="thick">
        <color theme="0"/>
      </bottom>
    </border>
    <border>
      <left style="medium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/>
      <top style="thick">
        <color theme="0"/>
      </top>
      <bottom style="thick">
        <color theme="0"/>
      </bottom>
    </border>
    <border>
      <left style="medium">
        <color theme="0"/>
      </left>
      <right/>
      <top style="thick">
        <color theme="0"/>
      </top>
      <bottom>
        <color indexed="63"/>
      </bottom>
    </border>
    <border>
      <left/>
      <right/>
      <top style="thick">
        <color theme="0"/>
      </top>
      <bottom>
        <color indexed="63"/>
      </bottom>
    </border>
    <border>
      <left/>
      <right style="thick"/>
      <top style="thick">
        <color theme="0"/>
      </top>
      <bottom>
        <color indexed="63"/>
      </bottom>
    </border>
    <border>
      <left>
        <color indexed="63"/>
      </left>
      <right/>
      <top>
        <color indexed="63"/>
      </top>
      <bottom style="thick">
        <color theme="0"/>
      </bottom>
    </border>
    <border>
      <left/>
      <right style="medium">
        <color theme="0"/>
      </right>
      <top>
        <color indexed="63"/>
      </top>
      <bottom style="thick">
        <color theme="0"/>
      </bottom>
    </border>
    <border>
      <left/>
      <right style="medium">
        <color theme="0"/>
      </right>
      <top style="thick">
        <color theme="0"/>
      </top>
      <bottom style="thick">
        <color theme="0"/>
      </bottom>
    </border>
    <border>
      <left/>
      <right style="medium">
        <color theme="0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7" fillId="37" borderId="22" xfId="0" applyFont="1" applyFill="1" applyBorder="1" applyAlignment="1">
      <alignment horizontal="center" vertical="center" shrinkToFit="1"/>
    </xf>
    <xf numFmtId="0" fontId="17" fillId="37" borderId="23" xfId="0" applyFont="1" applyFill="1" applyBorder="1" applyAlignment="1">
      <alignment horizontal="center" vertical="center" shrinkToFit="1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6" borderId="27" xfId="0" applyFont="1" applyFill="1" applyBorder="1" applyAlignment="1">
      <alignment horizontal="center" vertical="center" wrapText="1" shrinkToFit="1"/>
    </xf>
    <xf numFmtId="0" fontId="2" fillId="36" borderId="25" xfId="0" applyFont="1" applyFill="1" applyBorder="1" applyAlignment="1">
      <alignment horizontal="center" vertical="center" wrapText="1" shrinkToFit="1"/>
    </xf>
    <xf numFmtId="0" fontId="2" fillId="36" borderId="26" xfId="0" applyFont="1" applyFill="1" applyBorder="1" applyAlignment="1">
      <alignment horizontal="center" vertical="center" wrapText="1" shrinkToFit="1"/>
    </xf>
    <xf numFmtId="0" fontId="2" fillId="36" borderId="28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29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38" borderId="0" xfId="0" applyFont="1" applyFill="1" applyAlignment="1">
      <alignment horizontal="left" vertical="center" shrinkToFit="1"/>
    </xf>
    <xf numFmtId="0" fontId="60" fillId="39" borderId="27" xfId="0" applyFont="1" applyFill="1" applyBorder="1" applyAlignment="1">
      <alignment horizontal="center" vertical="center" wrapText="1" shrinkToFit="1"/>
    </xf>
    <xf numFmtId="0" fontId="60" fillId="39" borderId="25" xfId="0" applyFont="1" applyFill="1" applyBorder="1" applyAlignment="1">
      <alignment horizontal="center" vertical="center" wrapText="1" shrinkToFit="1"/>
    </xf>
    <xf numFmtId="0" fontId="60" fillId="39" borderId="26" xfId="0" applyFont="1" applyFill="1" applyBorder="1" applyAlignment="1">
      <alignment horizontal="center" vertical="center" wrapText="1" shrinkToFit="1"/>
    </xf>
    <xf numFmtId="0" fontId="60" fillId="39" borderId="28" xfId="0" applyFont="1" applyFill="1" applyBorder="1" applyAlignment="1">
      <alignment horizontal="center" vertical="center" wrapText="1" shrinkToFit="1"/>
    </xf>
    <xf numFmtId="0" fontId="60" fillId="39" borderId="0" xfId="0" applyFont="1" applyFill="1" applyBorder="1" applyAlignment="1">
      <alignment horizontal="center" vertical="center" wrapText="1" shrinkToFit="1"/>
    </xf>
    <xf numFmtId="0" fontId="60" fillId="39" borderId="11" xfId="0" applyFont="1" applyFill="1" applyBorder="1" applyAlignment="1">
      <alignment horizontal="center" vertical="center" wrapText="1" shrinkToFit="1"/>
    </xf>
    <xf numFmtId="0" fontId="60" fillId="39" borderId="29" xfId="0" applyFont="1" applyFill="1" applyBorder="1" applyAlignment="1">
      <alignment horizontal="center" vertical="center" wrapText="1" shrinkToFit="1"/>
    </xf>
    <xf numFmtId="0" fontId="60" fillId="39" borderId="12" xfId="0" applyFont="1" applyFill="1" applyBorder="1" applyAlignment="1">
      <alignment horizontal="center" vertical="center" wrapText="1" shrinkToFit="1"/>
    </xf>
    <xf numFmtId="0" fontId="60" fillId="39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  <xf numFmtId="0" fontId="0" fillId="38" borderId="0" xfId="0" applyFill="1" applyAlignment="1">
      <alignment shrinkToFit="1"/>
    </xf>
    <xf numFmtId="0" fontId="14" fillId="0" borderId="0" xfId="0" applyFont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61" fillId="40" borderId="30" xfId="0" applyFont="1" applyFill="1" applyBorder="1" applyAlignment="1">
      <alignment horizontal="center" vertical="center" shrinkToFit="1"/>
    </xf>
    <xf numFmtId="0" fontId="61" fillId="40" borderId="13" xfId="0" applyFont="1" applyFill="1" applyBorder="1" applyAlignment="1">
      <alignment horizontal="center" vertical="center" shrinkToFit="1"/>
    </xf>
    <xf numFmtId="0" fontId="61" fillId="40" borderId="31" xfId="0" applyFont="1" applyFill="1" applyBorder="1" applyAlignment="1">
      <alignment horizontal="center" vertical="center" shrinkToFit="1"/>
    </xf>
    <xf numFmtId="0" fontId="61" fillId="40" borderId="10" xfId="0" applyFont="1" applyFill="1" applyBorder="1" applyAlignment="1">
      <alignment horizontal="center" vertical="center" shrinkToFit="1"/>
    </xf>
    <xf numFmtId="0" fontId="61" fillId="40" borderId="0" xfId="0" applyFont="1" applyFill="1" applyBorder="1" applyAlignment="1">
      <alignment horizontal="center" vertical="center" shrinkToFit="1"/>
    </xf>
    <xf numFmtId="0" fontId="61" fillId="40" borderId="19" xfId="0" applyFont="1" applyFill="1" applyBorder="1" applyAlignment="1">
      <alignment horizontal="center" vertical="center" shrinkToFit="1"/>
    </xf>
    <xf numFmtId="0" fontId="61" fillId="40" borderId="15" xfId="0" applyFont="1" applyFill="1" applyBorder="1" applyAlignment="1">
      <alignment horizontal="center" vertical="center" shrinkToFit="1"/>
    </xf>
    <xf numFmtId="0" fontId="61" fillId="40" borderId="12" xfId="0" applyFont="1" applyFill="1" applyBorder="1" applyAlignment="1">
      <alignment horizontal="center" vertical="center" shrinkToFit="1"/>
    </xf>
    <xf numFmtId="0" fontId="61" fillId="40" borderId="20" xfId="0" applyFont="1" applyFill="1" applyBorder="1" applyAlignment="1">
      <alignment horizontal="center" vertical="center" shrinkToFit="1"/>
    </xf>
    <xf numFmtId="0" fontId="62" fillId="39" borderId="10" xfId="0" applyFont="1" applyFill="1" applyBorder="1" applyAlignment="1">
      <alignment horizontal="center" vertical="center" wrapText="1" shrinkToFit="1"/>
    </xf>
    <xf numFmtId="0" fontId="63" fillId="39" borderId="0" xfId="0" applyFont="1" applyFill="1" applyBorder="1" applyAlignment="1">
      <alignment horizontal="center" vertical="center" wrapText="1" shrinkToFit="1"/>
    </xf>
    <xf numFmtId="0" fontId="63" fillId="39" borderId="11" xfId="0" applyFont="1" applyFill="1" applyBorder="1" applyAlignment="1">
      <alignment horizontal="center" vertical="center" wrapText="1" shrinkToFit="1"/>
    </xf>
    <xf numFmtId="0" fontId="63" fillId="39" borderId="15" xfId="0" applyFont="1" applyFill="1" applyBorder="1" applyAlignment="1">
      <alignment horizontal="center" vertical="center" wrapText="1" shrinkToFit="1"/>
    </xf>
    <xf numFmtId="0" fontId="63" fillId="39" borderId="12" xfId="0" applyFont="1" applyFill="1" applyBorder="1" applyAlignment="1">
      <alignment horizontal="center" vertical="center" wrapText="1" shrinkToFit="1"/>
    </xf>
    <xf numFmtId="0" fontId="63" fillId="39" borderId="16" xfId="0" applyFont="1" applyFill="1" applyBorder="1" applyAlignment="1">
      <alignment horizontal="center" vertical="center" wrapText="1" shrinkToFit="1"/>
    </xf>
    <xf numFmtId="0" fontId="64" fillId="39" borderId="10" xfId="0" applyFont="1" applyFill="1" applyBorder="1" applyAlignment="1">
      <alignment horizontal="left" vertical="top" wrapText="1" shrinkToFit="1"/>
    </xf>
    <xf numFmtId="0" fontId="65" fillId="39" borderId="0" xfId="0" applyFont="1" applyFill="1" applyBorder="1" applyAlignment="1">
      <alignment horizontal="left" vertical="top" wrapText="1" shrinkToFit="1"/>
    </xf>
    <xf numFmtId="0" fontId="65" fillId="39" borderId="11" xfId="0" applyFont="1" applyFill="1" applyBorder="1" applyAlignment="1">
      <alignment horizontal="left" vertical="top" wrapText="1" shrinkToFit="1"/>
    </xf>
    <xf numFmtId="0" fontId="65" fillId="39" borderId="15" xfId="0" applyFont="1" applyFill="1" applyBorder="1" applyAlignment="1">
      <alignment horizontal="left" vertical="top" wrapText="1" shrinkToFit="1"/>
    </xf>
    <xf numFmtId="0" fontId="65" fillId="39" borderId="12" xfId="0" applyFont="1" applyFill="1" applyBorder="1" applyAlignment="1">
      <alignment horizontal="left" vertical="top" wrapText="1" shrinkToFit="1"/>
    </xf>
    <xf numFmtId="0" fontId="65" fillId="39" borderId="16" xfId="0" applyFont="1" applyFill="1" applyBorder="1" applyAlignment="1">
      <alignment horizontal="left" vertical="top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64" fillId="39" borderId="30" xfId="0" applyFont="1" applyFill="1" applyBorder="1" applyAlignment="1">
      <alignment horizontal="left" vertical="top" wrapText="1" shrinkToFit="1"/>
    </xf>
    <xf numFmtId="0" fontId="65" fillId="39" borderId="13" xfId="0" applyFont="1" applyFill="1" applyBorder="1" applyAlignment="1">
      <alignment horizontal="left" vertical="top" wrapText="1" shrinkToFit="1"/>
    </xf>
    <xf numFmtId="0" fontId="65" fillId="39" borderId="33" xfId="0" applyFont="1" applyFill="1" applyBorder="1" applyAlignment="1">
      <alignment horizontal="left" vertical="top" wrapText="1" shrinkToFit="1"/>
    </xf>
    <xf numFmtId="0" fontId="65" fillId="39" borderId="10" xfId="0" applyFont="1" applyFill="1" applyBorder="1" applyAlignment="1">
      <alignment horizontal="left" vertical="top" wrapText="1" shrinkToFit="1"/>
    </xf>
    <xf numFmtId="0" fontId="65" fillId="39" borderId="0" xfId="0" applyFont="1" applyFill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33" xfId="0" applyFont="1" applyFill="1" applyBorder="1" applyAlignment="1">
      <alignment horizontal="center" vertical="center" shrinkToFit="1"/>
    </xf>
    <xf numFmtId="0" fontId="12" fillId="37" borderId="34" xfId="0" applyFont="1" applyFill="1" applyBorder="1" applyAlignment="1">
      <alignment horizontal="center" vertical="center" shrinkToFit="1"/>
    </xf>
    <xf numFmtId="0" fontId="0" fillId="37" borderId="35" xfId="0" applyFont="1" applyFill="1" applyBorder="1" applyAlignment="1">
      <alignment horizontal="center" vertical="center" shrinkToFit="1"/>
    </xf>
    <xf numFmtId="0" fontId="0" fillId="37" borderId="36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0" fontId="0" fillId="37" borderId="38" xfId="0" applyFont="1" applyFill="1" applyBorder="1" applyAlignment="1">
      <alignment horizontal="center" vertical="center" shrinkToFit="1"/>
    </xf>
    <xf numFmtId="0" fontId="0" fillId="37" borderId="39" xfId="0" applyFont="1" applyFill="1" applyBorder="1" applyAlignment="1">
      <alignment horizontal="center" vertical="center" shrinkToFit="1"/>
    </xf>
    <xf numFmtId="0" fontId="5" fillId="37" borderId="40" xfId="0" applyFont="1" applyFill="1" applyBorder="1" applyAlignment="1">
      <alignment horizontal="center" vertical="center" wrapText="1" shrinkToFit="1"/>
    </xf>
    <xf numFmtId="0" fontId="5" fillId="37" borderId="41" xfId="0" applyFont="1" applyFill="1" applyBorder="1" applyAlignment="1">
      <alignment horizontal="center" vertical="center" wrapText="1" shrinkToFit="1"/>
    </xf>
    <xf numFmtId="0" fontId="5" fillId="37" borderId="4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66" fillId="39" borderId="30" xfId="0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6" fillId="41" borderId="0" xfId="0" applyFont="1" applyFill="1" applyAlignment="1">
      <alignment horizontal="center" vertical="center" shrinkToFit="1"/>
    </xf>
    <xf numFmtId="0" fontId="61" fillId="40" borderId="17" xfId="0" applyFont="1" applyFill="1" applyBorder="1" applyAlignment="1">
      <alignment horizontal="center" vertical="center" shrinkToFit="1"/>
    </xf>
    <xf numFmtId="0" fontId="61" fillId="40" borderId="14" xfId="0" applyFont="1" applyFill="1" applyBorder="1" applyAlignment="1">
      <alignment horizontal="center" vertical="center" shrinkToFit="1"/>
    </xf>
    <xf numFmtId="0" fontId="61" fillId="40" borderId="43" xfId="0" applyFont="1" applyFill="1" applyBorder="1" applyAlignment="1">
      <alignment horizontal="center" vertical="center" shrinkToFit="1"/>
    </xf>
    <xf numFmtId="22" fontId="64" fillId="39" borderId="10" xfId="0" applyNumberFormat="1" applyFont="1" applyFill="1" applyBorder="1" applyAlignment="1">
      <alignment horizontal="left" vertical="top" wrapText="1" shrinkToFit="1"/>
    </xf>
    <xf numFmtId="0" fontId="65" fillId="39" borderId="19" xfId="0" applyFont="1" applyFill="1" applyBorder="1" applyAlignment="1">
      <alignment horizontal="left" vertical="top" wrapText="1" shrinkToFit="1"/>
    </xf>
    <xf numFmtId="0" fontId="65" fillId="39" borderId="17" xfId="0" applyFont="1" applyFill="1" applyBorder="1" applyAlignment="1">
      <alignment horizontal="left" vertical="top" wrapText="1" shrinkToFit="1"/>
    </xf>
    <xf numFmtId="0" fontId="65" fillId="39" borderId="14" xfId="0" applyFont="1" applyFill="1" applyBorder="1" applyAlignment="1">
      <alignment horizontal="left" vertical="top" wrapText="1" shrinkToFit="1"/>
    </xf>
    <xf numFmtId="0" fontId="65" fillId="39" borderId="43" xfId="0" applyFont="1" applyFill="1" applyBorder="1" applyAlignment="1">
      <alignment horizontal="left" vertical="top" wrapText="1" shrinkToFit="1"/>
    </xf>
    <xf numFmtId="0" fontId="65" fillId="39" borderId="31" xfId="0" applyFont="1" applyFill="1" applyBorder="1" applyAlignment="1">
      <alignment horizontal="left" vertical="top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39" borderId="45" xfId="0" applyFont="1" applyFill="1" applyBorder="1" applyAlignment="1">
      <alignment horizontal="center" vertical="center" wrapText="1" shrinkToFit="1"/>
    </xf>
    <xf numFmtId="0" fontId="3" fillId="39" borderId="46" xfId="0" applyFont="1" applyFill="1" applyBorder="1" applyAlignment="1">
      <alignment horizontal="center" vertical="center" wrapText="1" shrinkToFit="1"/>
    </xf>
    <xf numFmtId="0" fontId="3" fillId="39" borderId="47" xfId="0" applyFont="1" applyFill="1" applyBorder="1" applyAlignment="1">
      <alignment horizontal="center" vertical="center" wrapText="1" shrinkToFit="1"/>
    </xf>
    <xf numFmtId="0" fontId="3" fillId="39" borderId="48" xfId="0" applyFont="1" applyFill="1" applyBorder="1" applyAlignment="1">
      <alignment horizontal="center" vertical="center" wrapText="1" shrinkToFit="1"/>
    </xf>
    <xf numFmtId="0" fontId="3" fillId="39" borderId="49" xfId="0" applyFont="1" applyFill="1" applyBorder="1" applyAlignment="1">
      <alignment horizontal="center" vertical="center" wrapText="1" shrinkToFit="1"/>
    </xf>
    <xf numFmtId="0" fontId="3" fillId="39" borderId="50" xfId="0" applyFont="1" applyFill="1" applyBorder="1" applyAlignment="1">
      <alignment horizontal="center" vertical="center" wrapText="1" shrinkToFit="1"/>
    </xf>
    <xf numFmtId="0" fontId="41" fillId="39" borderId="48" xfId="0" applyFont="1" applyFill="1" applyBorder="1" applyAlignment="1">
      <alignment horizontal="center" vertical="center" shrinkToFit="1"/>
    </xf>
    <xf numFmtId="0" fontId="41" fillId="39" borderId="49" xfId="0" applyFont="1" applyFill="1" applyBorder="1" applyAlignment="1">
      <alignment horizontal="center" vertical="center" shrinkToFit="1"/>
    </xf>
    <xf numFmtId="0" fontId="41" fillId="39" borderId="50" xfId="0" applyFont="1" applyFill="1" applyBorder="1" applyAlignment="1">
      <alignment horizontal="center" vertical="center" shrinkToFit="1"/>
    </xf>
    <xf numFmtId="0" fontId="42" fillId="0" borderId="49" xfId="0" applyFont="1" applyFill="1" applyBorder="1" applyAlignment="1">
      <alignment horizontal="center" vertical="center" shrinkToFit="1"/>
    </xf>
    <xf numFmtId="0" fontId="41" fillId="39" borderId="51" xfId="0" applyFont="1" applyFill="1" applyBorder="1" applyAlignment="1">
      <alignment horizontal="center" vertical="center" shrinkToFit="1"/>
    </xf>
    <xf numFmtId="0" fontId="41" fillId="39" borderId="52" xfId="0" applyFont="1" applyFill="1" applyBorder="1" applyAlignment="1">
      <alignment horizontal="center" vertical="center" shrinkToFit="1"/>
    </xf>
    <xf numFmtId="0" fontId="41" fillId="39" borderId="53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42" fillId="0" borderId="56" xfId="0" applyFont="1" applyFill="1" applyBorder="1" applyAlignment="1">
      <alignment horizontal="center" vertical="center" shrinkToFit="1"/>
    </xf>
    <xf numFmtId="0" fontId="42" fillId="0" borderId="52" xfId="0" applyFont="1" applyFill="1" applyBorder="1" applyAlignment="1">
      <alignment horizontal="center" vertical="center" shrinkToFit="1"/>
    </xf>
    <xf numFmtId="0" fontId="42" fillId="0" borderId="57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8"/>
  <sheetViews>
    <sheetView tabSelected="1" zoomScalePageLayoutView="0" workbookViewId="0" topLeftCell="A1">
      <selection activeCell="BJ18" sqref="A1:BL23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2" customWidth="1"/>
    <col min="14" max="14" width="2.7109375" style="0" customWidth="1"/>
    <col min="15" max="15" width="0.85546875" style="35" customWidth="1"/>
    <col min="16" max="16" width="0.85546875" style="33" customWidth="1"/>
    <col min="17" max="17" width="2.28125" style="0" customWidth="1"/>
    <col min="18" max="18" width="1.1484375" style="32" customWidth="1"/>
    <col min="19" max="19" width="2.28125" style="0" customWidth="1"/>
    <col min="20" max="21" width="0.85546875" style="33" customWidth="1"/>
    <col min="22" max="22" width="2.28125" style="0" customWidth="1"/>
    <col min="23" max="23" width="1.1484375" style="32" customWidth="1"/>
    <col min="24" max="24" width="2.28125" style="0" customWidth="1"/>
    <col min="25" max="25" width="0.85546875" style="33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2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2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2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2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2" customWidth="1"/>
    <col min="54" max="54" width="2.7109375" style="0" customWidth="1"/>
    <col min="55" max="55" width="1.7109375" style="0" customWidth="1"/>
    <col min="56" max="64" width="2.7109375" style="0" customWidth="1"/>
  </cols>
  <sheetData>
    <row r="1" ht="13.5" thickBot="1"/>
    <row r="2" spans="1:64" ht="13.5" customHeight="1" thickBot="1" thickTop="1">
      <c r="A2" s="96" t="s">
        <v>18</v>
      </c>
      <c r="B2" s="97"/>
      <c r="C2" s="31"/>
      <c r="D2" s="99" t="s">
        <v>0</v>
      </c>
      <c r="E2" s="99"/>
      <c r="F2" s="99"/>
      <c r="H2" s="100" t="s">
        <v>19</v>
      </c>
      <c r="I2" s="100"/>
      <c r="J2" s="100"/>
      <c r="K2" s="100"/>
      <c r="L2" s="100"/>
      <c r="M2" s="100"/>
      <c r="N2" s="100"/>
      <c r="O2" s="100"/>
      <c r="P2" s="101" t="s">
        <v>35</v>
      </c>
      <c r="Q2" s="101"/>
      <c r="R2" s="101"/>
      <c r="S2" s="101"/>
      <c r="T2" s="101"/>
      <c r="U2" s="101"/>
      <c r="V2" s="101"/>
      <c r="W2" s="101"/>
      <c r="X2" s="101"/>
      <c r="Y2" s="101"/>
      <c r="AA2" s="102" t="s">
        <v>15</v>
      </c>
      <c r="AB2" s="103"/>
      <c r="AC2" s="103"/>
      <c r="AD2" s="104"/>
      <c r="AE2" s="78" t="str">
        <f>D3</f>
        <v>TJ Jiskra Mimoň</v>
      </c>
      <c r="AF2" s="79"/>
      <c r="AG2" s="79"/>
      <c r="AH2" s="79"/>
      <c r="AI2" s="80"/>
      <c r="AJ2" s="78" t="str">
        <f>D4</f>
        <v>Sokol Bělá p.B.</v>
      </c>
      <c r="AK2" s="79"/>
      <c r="AL2" s="79"/>
      <c r="AM2" s="79"/>
      <c r="AN2" s="80"/>
      <c r="AO2" s="78" t="str">
        <f>F3</f>
        <v>DHK Loko Liberec</v>
      </c>
      <c r="AP2" s="79"/>
      <c r="AQ2" s="79"/>
      <c r="AR2" s="79"/>
      <c r="AS2" s="80"/>
      <c r="AT2" s="78" t="str">
        <f>F4</f>
        <v>DHK Baník Most</v>
      </c>
      <c r="AU2" s="79"/>
      <c r="AV2" s="79"/>
      <c r="AW2" s="79"/>
      <c r="AX2" s="80"/>
      <c r="AY2" s="87" t="s">
        <v>26</v>
      </c>
      <c r="AZ2" s="88"/>
      <c r="BA2" s="88"/>
      <c r="BB2" s="88"/>
      <c r="BC2" s="89"/>
      <c r="BD2" s="160" t="s">
        <v>2</v>
      </c>
      <c r="BE2" s="160"/>
      <c r="BF2" s="160"/>
      <c r="BG2" s="197" t="s">
        <v>44</v>
      </c>
      <c r="BH2" s="198"/>
      <c r="BI2" s="198"/>
      <c r="BJ2" s="179" t="s">
        <v>43</v>
      </c>
      <c r="BK2" s="180"/>
      <c r="BL2" s="181"/>
    </row>
    <row r="3" spans="1:64" ht="12.75" customHeight="1" thickBot="1" thickTop="1">
      <c r="A3" s="98" t="s">
        <v>28</v>
      </c>
      <c r="B3" s="98"/>
      <c r="C3" s="5">
        <v>1</v>
      </c>
      <c r="D3" s="28" t="s">
        <v>29</v>
      </c>
      <c r="E3" s="5">
        <v>3</v>
      </c>
      <c r="F3" s="28" t="s">
        <v>31</v>
      </c>
      <c r="H3" s="100" t="s">
        <v>20</v>
      </c>
      <c r="I3" s="100"/>
      <c r="J3" s="100"/>
      <c r="K3" s="100"/>
      <c r="L3" s="100"/>
      <c r="M3" s="100"/>
      <c r="N3" s="100"/>
      <c r="O3" s="100"/>
      <c r="P3" s="112" t="s">
        <v>36</v>
      </c>
      <c r="Q3" s="112"/>
      <c r="R3" s="112"/>
      <c r="S3" s="112"/>
      <c r="T3" s="112"/>
      <c r="U3" s="112"/>
      <c r="V3" s="112"/>
      <c r="W3" s="112"/>
      <c r="X3" s="112"/>
      <c r="Y3" s="112"/>
      <c r="AA3" s="105"/>
      <c r="AB3" s="106"/>
      <c r="AC3" s="106"/>
      <c r="AD3" s="107"/>
      <c r="AE3" s="81"/>
      <c r="AF3" s="82"/>
      <c r="AG3" s="82"/>
      <c r="AH3" s="82"/>
      <c r="AI3" s="83"/>
      <c r="AJ3" s="81"/>
      <c r="AK3" s="82"/>
      <c r="AL3" s="82"/>
      <c r="AM3" s="82"/>
      <c r="AN3" s="83"/>
      <c r="AO3" s="81"/>
      <c r="AP3" s="82"/>
      <c r="AQ3" s="82"/>
      <c r="AR3" s="82"/>
      <c r="AS3" s="83"/>
      <c r="AT3" s="81"/>
      <c r="AU3" s="82"/>
      <c r="AV3" s="82"/>
      <c r="AW3" s="82"/>
      <c r="AX3" s="83"/>
      <c r="AY3" s="90"/>
      <c r="AZ3" s="91"/>
      <c r="BA3" s="91"/>
      <c r="BB3" s="91"/>
      <c r="BC3" s="92"/>
      <c r="BD3" s="161"/>
      <c r="BE3" s="161"/>
      <c r="BF3" s="161"/>
      <c r="BG3" s="199"/>
      <c r="BH3" s="200"/>
      <c r="BI3" s="200"/>
      <c r="BJ3" s="182"/>
      <c r="BK3" s="183"/>
      <c r="BL3" s="184"/>
    </row>
    <row r="4" spans="1:64" ht="12.75" customHeight="1" thickBot="1" thickTop="1">
      <c r="A4" s="113" t="s">
        <v>17</v>
      </c>
      <c r="B4" s="113"/>
      <c r="C4" s="5">
        <v>2</v>
      </c>
      <c r="D4" s="28" t="s">
        <v>30</v>
      </c>
      <c r="E4" s="5">
        <v>4</v>
      </c>
      <c r="F4" s="28" t="s">
        <v>32</v>
      </c>
      <c r="H4" s="100" t="s">
        <v>21</v>
      </c>
      <c r="I4" s="100"/>
      <c r="J4" s="100"/>
      <c r="K4" s="100"/>
      <c r="L4" s="100"/>
      <c r="M4" s="100"/>
      <c r="N4" s="100"/>
      <c r="O4" s="100"/>
      <c r="P4" s="112" t="s">
        <v>37</v>
      </c>
      <c r="Q4" s="112"/>
      <c r="R4" s="112"/>
      <c r="S4" s="112"/>
      <c r="T4" s="112"/>
      <c r="U4" s="112"/>
      <c r="V4" s="112"/>
      <c r="W4" s="112"/>
      <c r="X4" s="112"/>
      <c r="Y4" s="112"/>
      <c r="AA4" s="105"/>
      <c r="AB4" s="106"/>
      <c r="AC4" s="106"/>
      <c r="AD4" s="107"/>
      <c r="AE4" s="81"/>
      <c r="AF4" s="82"/>
      <c r="AG4" s="82"/>
      <c r="AH4" s="82"/>
      <c r="AI4" s="83"/>
      <c r="AJ4" s="81"/>
      <c r="AK4" s="82"/>
      <c r="AL4" s="82"/>
      <c r="AM4" s="82"/>
      <c r="AN4" s="83"/>
      <c r="AO4" s="81"/>
      <c r="AP4" s="82"/>
      <c r="AQ4" s="82"/>
      <c r="AR4" s="82"/>
      <c r="AS4" s="83"/>
      <c r="AT4" s="81"/>
      <c r="AU4" s="82"/>
      <c r="AV4" s="82"/>
      <c r="AW4" s="82"/>
      <c r="AX4" s="83"/>
      <c r="AY4" s="90"/>
      <c r="AZ4" s="91"/>
      <c r="BA4" s="91"/>
      <c r="BB4" s="91"/>
      <c r="BC4" s="92"/>
      <c r="BD4" s="161"/>
      <c r="BE4" s="161"/>
      <c r="BF4" s="161"/>
      <c r="BG4" s="199"/>
      <c r="BH4" s="200"/>
      <c r="BI4" s="200"/>
      <c r="BJ4" s="182"/>
      <c r="BK4" s="183"/>
      <c r="BL4" s="184"/>
    </row>
    <row r="5" spans="1:64" ht="12.75" customHeight="1" thickBot="1" thickTop="1">
      <c r="A5" s="113"/>
      <c r="B5" s="113"/>
      <c r="C5" s="5"/>
      <c r="D5" s="6"/>
      <c r="E5" s="10"/>
      <c r="F5" s="6"/>
      <c r="H5" s="100" t="s">
        <v>22</v>
      </c>
      <c r="I5" s="100"/>
      <c r="J5" s="100"/>
      <c r="K5" s="100"/>
      <c r="L5" s="100"/>
      <c r="M5" s="100"/>
      <c r="N5" s="100"/>
      <c r="O5" s="100"/>
      <c r="P5" s="112" t="s">
        <v>38</v>
      </c>
      <c r="Q5" s="112"/>
      <c r="R5" s="112"/>
      <c r="S5" s="112"/>
      <c r="T5" s="112"/>
      <c r="U5" s="112"/>
      <c r="V5" s="112"/>
      <c r="W5" s="112"/>
      <c r="X5" s="112"/>
      <c r="Y5" s="112"/>
      <c r="AA5" s="108"/>
      <c r="AB5" s="109"/>
      <c r="AC5" s="109"/>
      <c r="AD5" s="110"/>
      <c r="AE5" s="81"/>
      <c r="AF5" s="82"/>
      <c r="AG5" s="82"/>
      <c r="AH5" s="82"/>
      <c r="AI5" s="83"/>
      <c r="AJ5" s="84"/>
      <c r="AK5" s="85"/>
      <c r="AL5" s="85"/>
      <c r="AM5" s="85"/>
      <c r="AN5" s="86"/>
      <c r="AO5" s="84"/>
      <c r="AP5" s="85"/>
      <c r="AQ5" s="85"/>
      <c r="AR5" s="85"/>
      <c r="AS5" s="86"/>
      <c r="AT5" s="84"/>
      <c r="AU5" s="85"/>
      <c r="AV5" s="85"/>
      <c r="AW5" s="85"/>
      <c r="AX5" s="86"/>
      <c r="AY5" s="93"/>
      <c r="AZ5" s="94"/>
      <c r="BA5" s="94"/>
      <c r="BB5" s="94"/>
      <c r="BC5" s="95"/>
      <c r="BD5" s="162"/>
      <c r="BE5" s="162"/>
      <c r="BF5" s="162"/>
      <c r="BG5" s="201"/>
      <c r="BH5" s="202"/>
      <c r="BI5" s="202"/>
      <c r="BJ5" s="182"/>
      <c r="BK5" s="183"/>
      <c r="BL5" s="184"/>
    </row>
    <row r="6" spans="1:64" ht="12.75" customHeight="1" thickBot="1" thickTop="1">
      <c r="A6" s="113"/>
      <c r="B6" s="113"/>
      <c r="F6" s="12"/>
      <c r="H6" s="166" t="s">
        <v>25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AA6" s="140" t="str">
        <f>D3</f>
        <v>TJ Jiskra Mimoň</v>
      </c>
      <c r="AB6" s="141"/>
      <c r="AC6" s="141"/>
      <c r="AD6" s="141"/>
      <c r="AE6" s="144" t="s">
        <v>16</v>
      </c>
      <c r="AF6" s="145"/>
      <c r="AG6" s="145"/>
      <c r="AH6" s="145"/>
      <c r="AI6" s="146"/>
      <c r="AJ6" s="114">
        <f>H8</f>
        <v>12</v>
      </c>
      <c r="AK6" s="149"/>
      <c r="AL6" s="13" t="s">
        <v>4</v>
      </c>
      <c r="AM6" s="115">
        <f>J8</f>
        <v>9</v>
      </c>
      <c r="AN6" s="150"/>
      <c r="AO6" s="114">
        <f>$AH$14</f>
        <v>6</v>
      </c>
      <c r="AP6" s="115"/>
      <c r="AQ6" s="13" t="s">
        <v>4</v>
      </c>
      <c r="AR6" s="115">
        <f>$AE$14</f>
        <v>21</v>
      </c>
      <c r="AS6" s="150"/>
      <c r="AT6" s="114">
        <f>H15</f>
        <v>11</v>
      </c>
      <c r="AU6" s="115"/>
      <c r="AV6" s="13" t="s">
        <v>4</v>
      </c>
      <c r="AW6" s="115">
        <f>J15</f>
        <v>19</v>
      </c>
      <c r="AX6" s="116"/>
      <c r="AY6" s="151">
        <f>SUM(AJ6,AO6,AT6)</f>
        <v>29</v>
      </c>
      <c r="AZ6" s="152"/>
      <c r="BA6" s="59" t="s">
        <v>4</v>
      </c>
      <c r="BB6" s="151">
        <f>SUM(AW6,AR6,AM6)</f>
        <v>49</v>
      </c>
      <c r="BC6" s="153"/>
      <c r="BD6" s="70">
        <v>2</v>
      </c>
      <c r="BE6" s="154">
        <f>SUM(BD6:BD9)</f>
        <v>5</v>
      </c>
      <c r="BF6" s="155"/>
      <c r="BG6" s="119" t="s">
        <v>41</v>
      </c>
      <c r="BH6" s="120"/>
      <c r="BI6" s="121"/>
      <c r="BJ6" s="185" t="s">
        <v>41</v>
      </c>
      <c r="BK6" s="186"/>
      <c r="BL6" s="187"/>
    </row>
    <row r="7" spans="2:64" ht="13.5" customHeight="1" thickBot="1" thickTop="1">
      <c r="B7" s="37" t="s">
        <v>23</v>
      </c>
      <c r="D7" s="14"/>
      <c r="E7" s="15"/>
      <c r="F7" s="14"/>
      <c r="H7" s="111" t="s">
        <v>5</v>
      </c>
      <c r="I7" s="111"/>
      <c r="J7" s="111"/>
      <c r="K7" s="111" t="s">
        <v>6</v>
      </c>
      <c r="L7" s="111"/>
      <c r="M7" s="111"/>
      <c r="N7" s="111"/>
      <c r="O7" s="111"/>
      <c r="P7" s="111" t="s">
        <v>7</v>
      </c>
      <c r="Q7" s="111"/>
      <c r="R7" s="111"/>
      <c r="S7" s="111"/>
      <c r="T7" s="111"/>
      <c r="U7" s="111" t="s">
        <v>8</v>
      </c>
      <c r="V7" s="111"/>
      <c r="W7" s="111"/>
      <c r="X7" s="111"/>
      <c r="Y7" s="111"/>
      <c r="AA7" s="142"/>
      <c r="AB7" s="82"/>
      <c r="AC7" s="82"/>
      <c r="AD7" s="82"/>
      <c r="AE7" s="147"/>
      <c r="AF7" s="148"/>
      <c r="AG7" s="148"/>
      <c r="AH7" s="148"/>
      <c r="AI7" s="136"/>
      <c r="AJ7" s="44" t="s">
        <v>9</v>
      </c>
      <c r="AK7" s="55">
        <f>L8</f>
        <v>4</v>
      </c>
      <c r="AL7" s="8" t="s">
        <v>4</v>
      </c>
      <c r="AM7" s="55">
        <f>N8</f>
        <v>2</v>
      </c>
      <c r="AN7" s="46" t="s">
        <v>10</v>
      </c>
      <c r="AO7" s="44" t="s">
        <v>9</v>
      </c>
      <c r="AP7" s="53">
        <f>AH15</f>
        <v>2</v>
      </c>
      <c r="AQ7" s="8" t="s">
        <v>4</v>
      </c>
      <c r="AR7" s="53">
        <f>AF15</f>
        <v>5</v>
      </c>
      <c r="AS7" s="46" t="s">
        <v>10</v>
      </c>
      <c r="AT7" s="44" t="s">
        <v>9</v>
      </c>
      <c r="AU7" s="53">
        <f>L15</f>
        <v>1</v>
      </c>
      <c r="AV7" s="8" t="s">
        <v>4</v>
      </c>
      <c r="AW7" s="53">
        <f>N15</f>
        <v>4</v>
      </c>
      <c r="AX7" s="50" t="s">
        <v>10</v>
      </c>
      <c r="AY7" s="60" t="s">
        <v>9</v>
      </c>
      <c r="AZ7" s="61">
        <f>SUM(AU7,AP7,AK7)</f>
        <v>7</v>
      </c>
      <c r="BA7" s="61" t="s">
        <v>4</v>
      </c>
      <c r="BB7" s="61">
        <f>SUM(AW7,AR7,AM7)</f>
        <v>11</v>
      </c>
      <c r="BC7" s="62" t="s">
        <v>10</v>
      </c>
      <c r="BD7" s="71">
        <v>2</v>
      </c>
      <c r="BE7" s="156"/>
      <c r="BF7" s="157"/>
      <c r="BG7" s="122"/>
      <c r="BH7" s="123"/>
      <c r="BI7" s="124"/>
      <c r="BJ7" s="185"/>
      <c r="BK7" s="186"/>
      <c r="BL7" s="187"/>
    </row>
    <row r="8" spans="1:64" ht="12.75" customHeight="1" thickBot="1" thickTop="1">
      <c r="A8" s="16">
        <v>1</v>
      </c>
      <c r="B8" s="76">
        <v>0.375</v>
      </c>
      <c r="C8" s="17">
        <v>1</v>
      </c>
      <c r="D8" s="38" t="str">
        <f>D3</f>
        <v>TJ Jiskra Mimoň</v>
      </c>
      <c r="E8" s="18" t="s">
        <v>4</v>
      </c>
      <c r="F8" s="38" t="str">
        <f>D4</f>
        <v>Sokol Bělá p.B.</v>
      </c>
      <c r="G8" s="19">
        <v>2</v>
      </c>
      <c r="H8" s="75">
        <v>12</v>
      </c>
      <c r="I8" s="6" t="s">
        <v>4</v>
      </c>
      <c r="J8" s="75">
        <v>9</v>
      </c>
      <c r="K8" s="32" t="s">
        <v>9</v>
      </c>
      <c r="L8" s="73">
        <v>4</v>
      </c>
      <c r="M8" s="6" t="s">
        <v>4</v>
      </c>
      <c r="N8" s="73">
        <v>2</v>
      </c>
      <c r="O8" s="35" t="s">
        <v>10</v>
      </c>
      <c r="P8" s="32" t="s">
        <v>11</v>
      </c>
      <c r="Q8" s="73">
        <v>0</v>
      </c>
      <c r="R8" s="6" t="s">
        <v>4</v>
      </c>
      <c r="S8" s="73">
        <v>0</v>
      </c>
      <c r="T8" s="32" t="s">
        <v>12</v>
      </c>
      <c r="U8" s="32" t="s">
        <v>13</v>
      </c>
      <c r="V8" s="73">
        <v>2</v>
      </c>
      <c r="W8" s="6" t="s">
        <v>4</v>
      </c>
      <c r="X8" s="73">
        <v>2</v>
      </c>
      <c r="Y8" s="32" t="s">
        <v>14</v>
      </c>
      <c r="AA8" s="142"/>
      <c r="AB8" s="82"/>
      <c r="AC8" s="82"/>
      <c r="AD8" s="82"/>
      <c r="AE8" s="134" t="s">
        <v>34</v>
      </c>
      <c r="AF8" s="135"/>
      <c r="AG8" s="135"/>
      <c r="AH8" s="135"/>
      <c r="AI8" s="136"/>
      <c r="AJ8" s="7" t="s">
        <v>11</v>
      </c>
      <c r="AK8" s="55">
        <f>Q8</f>
        <v>0</v>
      </c>
      <c r="AL8" s="8" t="s">
        <v>4</v>
      </c>
      <c r="AM8" s="55">
        <f>S8</f>
        <v>0</v>
      </c>
      <c r="AN8" s="9" t="s">
        <v>12</v>
      </c>
      <c r="AO8" s="7" t="s">
        <v>11</v>
      </c>
      <c r="AP8" s="53">
        <f>AH16</f>
        <v>0</v>
      </c>
      <c r="AQ8" s="8" t="s">
        <v>4</v>
      </c>
      <c r="AR8" s="53">
        <f>AF16</f>
        <v>0</v>
      </c>
      <c r="AS8" s="9" t="s">
        <v>12</v>
      </c>
      <c r="AT8" s="7" t="s">
        <v>11</v>
      </c>
      <c r="AU8" s="53">
        <f>Q15</f>
        <v>0</v>
      </c>
      <c r="AV8" s="8" t="s">
        <v>4</v>
      </c>
      <c r="AW8" s="53">
        <f>S15</f>
        <v>0</v>
      </c>
      <c r="AX8" s="51" t="s">
        <v>12</v>
      </c>
      <c r="AY8" s="61" t="s">
        <v>11</v>
      </c>
      <c r="AZ8" s="61">
        <f>SUM(AU8,AP8,AK8)</f>
        <v>0</v>
      </c>
      <c r="BA8" s="61" t="s">
        <v>4</v>
      </c>
      <c r="BB8" s="61">
        <f>SUM(AW8,AR8,AM8)</f>
        <v>0</v>
      </c>
      <c r="BC8" s="63" t="s">
        <v>12</v>
      </c>
      <c r="BD8" s="71">
        <v>0</v>
      </c>
      <c r="BE8" s="156"/>
      <c r="BF8" s="157"/>
      <c r="BG8" s="122"/>
      <c r="BH8" s="123"/>
      <c r="BI8" s="124"/>
      <c r="BJ8" s="185"/>
      <c r="BK8" s="186"/>
      <c r="BL8" s="187"/>
    </row>
    <row r="9" spans="1:64" ht="12.75" customHeight="1" thickBot="1" thickTop="1">
      <c r="A9" s="16">
        <f>1+A8</f>
        <v>2</v>
      </c>
      <c r="B9" s="76">
        <v>0.4166666666666667</v>
      </c>
      <c r="C9" s="17">
        <v>3</v>
      </c>
      <c r="D9" s="38" t="str">
        <f>F3</f>
        <v>DHK Loko Liberec</v>
      </c>
      <c r="E9" s="18" t="s">
        <v>4</v>
      </c>
      <c r="F9" s="38" t="str">
        <f>F4</f>
        <v>DHK Baník Most</v>
      </c>
      <c r="G9" s="19">
        <v>4</v>
      </c>
      <c r="H9" s="75">
        <v>17</v>
      </c>
      <c r="I9" s="6" t="s">
        <v>4</v>
      </c>
      <c r="J9" s="75">
        <v>3</v>
      </c>
      <c r="K9" s="32" t="s">
        <v>9</v>
      </c>
      <c r="L9" s="73">
        <v>3</v>
      </c>
      <c r="M9" s="6" t="s">
        <v>4</v>
      </c>
      <c r="N9" s="73">
        <v>1</v>
      </c>
      <c r="O9" s="35" t="s">
        <v>10</v>
      </c>
      <c r="P9" s="32" t="s">
        <v>11</v>
      </c>
      <c r="Q9" s="73">
        <v>0</v>
      </c>
      <c r="R9" s="6" t="s">
        <v>4</v>
      </c>
      <c r="S9" s="73">
        <v>0</v>
      </c>
      <c r="T9" s="32" t="s">
        <v>12</v>
      </c>
      <c r="U9" s="32" t="s">
        <v>13</v>
      </c>
      <c r="V9" s="73">
        <v>5</v>
      </c>
      <c r="W9" s="6" t="s">
        <v>4</v>
      </c>
      <c r="X9" s="73">
        <v>4</v>
      </c>
      <c r="Y9" s="32" t="s">
        <v>14</v>
      </c>
      <c r="AA9" s="143"/>
      <c r="AB9" s="85"/>
      <c r="AC9" s="85"/>
      <c r="AD9" s="85"/>
      <c r="AE9" s="137"/>
      <c r="AF9" s="138"/>
      <c r="AG9" s="138"/>
      <c r="AH9" s="138"/>
      <c r="AI9" s="139"/>
      <c r="AJ9" s="45" t="s">
        <v>13</v>
      </c>
      <c r="AK9" s="56">
        <f>V8</f>
        <v>2</v>
      </c>
      <c r="AL9" s="11" t="s">
        <v>4</v>
      </c>
      <c r="AM9" s="56">
        <f>X8</f>
        <v>2</v>
      </c>
      <c r="AN9" s="47" t="s">
        <v>14</v>
      </c>
      <c r="AO9" s="45" t="s">
        <v>13</v>
      </c>
      <c r="AP9" s="54">
        <f>AH17</f>
        <v>0</v>
      </c>
      <c r="AQ9" s="11" t="s">
        <v>4</v>
      </c>
      <c r="AR9" s="54">
        <f>AF17</f>
        <v>2</v>
      </c>
      <c r="AS9" s="47" t="s">
        <v>14</v>
      </c>
      <c r="AT9" s="45" t="s">
        <v>13</v>
      </c>
      <c r="AU9" s="54">
        <f>V15</f>
        <v>1</v>
      </c>
      <c r="AV9" s="11" t="s">
        <v>4</v>
      </c>
      <c r="AW9" s="54">
        <f>X15</f>
        <v>3</v>
      </c>
      <c r="AX9" s="52" t="s">
        <v>14</v>
      </c>
      <c r="AY9" s="64" t="s">
        <v>13</v>
      </c>
      <c r="AZ9" s="65">
        <f>SUM(AU9,AP9,AK9)</f>
        <v>3</v>
      </c>
      <c r="BA9" s="65" t="s">
        <v>4</v>
      </c>
      <c r="BB9" s="65">
        <f>SUM(AW9,AR9,AM9)</f>
        <v>7</v>
      </c>
      <c r="BC9" s="66" t="s">
        <v>14</v>
      </c>
      <c r="BD9" s="72">
        <v>1</v>
      </c>
      <c r="BE9" s="158"/>
      <c r="BF9" s="159"/>
      <c r="BG9" s="125"/>
      <c r="BH9" s="126"/>
      <c r="BI9" s="127"/>
      <c r="BJ9" s="185"/>
      <c r="BK9" s="186"/>
      <c r="BL9" s="187"/>
    </row>
    <row r="10" spans="1:64" ht="13.5" customHeight="1" thickBot="1" thickTop="1">
      <c r="A10" s="16"/>
      <c r="B10" s="77"/>
      <c r="C10" s="17"/>
      <c r="D10" s="117" t="s">
        <v>33</v>
      </c>
      <c r="E10" s="117"/>
      <c r="F10" s="117"/>
      <c r="G10" s="19"/>
      <c r="H10" s="20"/>
      <c r="I10" s="6"/>
      <c r="J10" s="20"/>
      <c r="K10" s="32"/>
      <c r="L10" s="21"/>
      <c r="M10" s="6"/>
      <c r="N10" s="21"/>
      <c r="P10" s="32"/>
      <c r="Q10" s="21"/>
      <c r="R10" s="6"/>
      <c r="S10" s="21"/>
      <c r="T10" s="32"/>
      <c r="U10" s="32"/>
      <c r="V10" s="21"/>
      <c r="W10" s="6"/>
      <c r="X10" s="21"/>
      <c r="Y10" s="32"/>
      <c r="AA10" s="140" t="str">
        <f>D4</f>
        <v>Sokol Bělá p.B.</v>
      </c>
      <c r="AB10" s="141"/>
      <c r="AC10" s="141"/>
      <c r="AD10" s="163"/>
      <c r="AE10" s="115">
        <f>J8</f>
        <v>9</v>
      </c>
      <c r="AF10" s="115"/>
      <c r="AG10" s="13" t="s">
        <v>4</v>
      </c>
      <c r="AH10" s="115">
        <f>H8</f>
        <v>12</v>
      </c>
      <c r="AI10" s="149"/>
      <c r="AJ10" s="144" t="s">
        <v>3</v>
      </c>
      <c r="AK10" s="145"/>
      <c r="AL10" s="145"/>
      <c r="AM10" s="145"/>
      <c r="AN10" s="146"/>
      <c r="AO10" s="114">
        <f>H14</f>
        <v>3</v>
      </c>
      <c r="AP10" s="149"/>
      <c r="AQ10" s="13" t="s">
        <v>4</v>
      </c>
      <c r="AR10" s="115">
        <f>J14</f>
        <v>22</v>
      </c>
      <c r="AS10" s="150"/>
      <c r="AT10" s="114">
        <f>$AM$18</f>
        <v>8</v>
      </c>
      <c r="AU10" s="115"/>
      <c r="AV10" s="13" t="s">
        <v>4</v>
      </c>
      <c r="AW10" s="115">
        <f>$AJ$18</f>
        <v>13</v>
      </c>
      <c r="AX10" s="116"/>
      <c r="AY10" s="151">
        <f>SUM(AT10,AO10,AE10)</f>
        <v>20</v>
      </c>
      <c r="AZ10" s="152"/>
      <c r="BA10" s="59" t="s">
        <v>4</v>
      </c>
      <c r="BB10" s="151">
        <f>SUM(AW10,AR10,AH10)</f>
        <v>47</v>
      </c>
      <c r="BC10" s="153"/>
      <c r="BD10" s="70">
        <v>0</v>
      </c>
      <c r="BE10" s="154">
        <f>SUM(BD10:BD13)</f>
        <v>1</v>
      </c>
      <c r="BF10" s="155"/>
      <c r="BG10" s="119" t="s">
        <v>42</v>
      </c>
      <c r="BH10" s="120"/>
      <c r="BI10" s="121"/>
      <c r="BJ10" s="185" t="s">
        <v>42</v>
      </c>
      <c r="BK10" s="186"/>
      <c r="BL10" s="187"/>
    </row>
    <row r="11" spans="1:64" ht="12.75" customHeight="1" thickBot="1" thickTop="1">
      <c r="A11" s="16">
        <f>1+A9</f>
        <v>3</v>
      </c>
      <c r="B11" s="76">
        <v>0.46875</v>
      </c>
      <c r="C11" s="17">
        <v>3</v>
      </c>
      <c r="D11" s="38" t="str">
        <f>F3</f>
        <v>DHK Loko Liberec</v>
      </c>
      <c r="E11" s="18" t="s">
        <v>4</v>
      </c>
      <c r="F11" s="38" t="str">
        <f>D3</f>
        <v>TJ Jiskra Mimoň</v>
      </c>
      <c r="G11" s="19">
        <v>1</v>
      </c>
      <c r="H11" s="75">
        <v>21</v>
      </c>
      <c r="I11" s="6" t="s">
        <v>4</v>
      </c>
      <c r="J11" s="75">
        <v>6</v>
      </c>
      <c r="K11" s="32" t="s">
        <v>9</v>
      </c>
      <c r="L11" s="73">
        <v>5</v>
      </c>
      <c r="M11" s="6" t="s">
        <v>4</v>
      </c>
      <c r="N11" s="73">
        <v>2</v>
      </c>
      <c r="O11" s="35" t="s">
        <v>10</v>
      </c>
      <c r="P11" s="32" t="s">
        <v>11</v>
      </c>
      <c r="Q11" s="73">
        <v>0</v>
      </c>
      <c r="R11" s="6" t="s">
        <v>4</v>
      </c>
      <c r="S11" s="73">
        <v>0</v>
      </c>
      <c r="T11" s="32" t="s">
        <v>12</v>
      </c>
      <c r="U11" s="32" t="s">
        <v>13</v>
      </c>
      <c r="V11" s="73">
        <v>2</v>
      </c>
      <c r="W11" s="6" t="s">
        <v>4</v>
      </c>
      <c r="X11" s="73">
        <v>0</v>
      </c>
      <c r="Y11" s="32" t="s">
        <v>14</v>
      </c>
      <c r="AA11" s="142"/>
      <c r="AB11" s="82"/>
      <c r="AC11" s="82"/>
      <c r="AD11" s="83"/>
      <c r="AE11" s="44" t="s">
        <v>9</v>
      </c>
      <c r="AF11" s="55">
        <f>N8</f>
        <v>2</v>
      </c>
      <c r="AG11" s="8" t="s">
        <v>4</v>
      </c>
      <c r="AH11" s="55">
        <f>L8</f>
        <v>4</v>
      </c>
      <c r="AI11" s="46" t="s">
        <v>10</v>
      </c>
      <c r="AJ11" s="147"/>
      <c r="AK11" s="148"/>
      <c r="AL11" s="148"/>
      <c r="AM11" s="148"/>
      <c r="AN11" s="136"/>
      <c r="AO11" s="44" t="s">
        <v>9</v>
      </c>
      <c r="AP11" s="53">
        <f>L14</f>
        <v>1</v>
      </c>
      <c r="AQ11" s="8" t="s">
        <v>4</v>
      </c>
      <c r="AR11" s="53">
        <f>N14</f>
        <v>7</v>
      </c>
      <c r="AS11" s="46" t="s">
        <v>10</v>
      </c>
      <c r="AT11" s="44" t="s">
        <v>9</v>
      </c>
      <c r="AU11" s="53">
        <f>AM19</f>
        <v>2</v>
      </c>
      <c r="AV11" s="8" t="s">
        <v>4</v>
      </c>
      <c r="AW11" s="53">
        <f>AK19</f>
        <v>4</v>
      </c>
      <c r="AX11" s="50" t="s">
        <v>10</v>
      </c>
      <c r="AY11" s="60" t="s">
        <v>9</v>
      </c>
      <c r="AZ11" s="61">
        <f>SUM(AU11,AP11,AF11)</f>
        <v>5</v>
      </c>
      <c r="BA11" s="61" t="s">
        <v>4</v>
      </c>
      <c r="BB11" s="61">
        <f>SUM(AW11,AR11,AH11)</f>
        <v>15</v>
      </c>
      <c r="BC11" s="62" t="s">
        <v>10</v>
      </c>
      <c r="BD11" s="71">
        <v>0</v>
      </c>
      <c r="BE11" s="156"/>
      <c r="BF11" s="157"/>
      <c r="BG11" s="122"/>
      <c r="BH11" s="123"/>
      <c r="BI11" s="124"/>
      <c r="BJ11" s="185"/>
      <c r="BK11" s="186"/>
      <c r="BL11" s="187"/>
    </row>
    <row r="12" spans="1:64" ht="13.5" customHeight="1" thickBot="1" thickTop="1">
      <c r="A12" s="16">
        <f>1+A11</f>
        <v>4</v>
      </c>
      <c r="B12" s="76">
        <v>0.5034722222222222</v>
      </c>
      <c r="C12" s="17">
        <v>4</v>
      </c>
      <c r="D12" s="38" t="str">
        <f>F4</f>
        <v>DHK Baník Most</v>
      </c>
      <c r="E12" s="18" t="s">
        <v>4</v>
      </c>
      <c r="F12" s="38" t="str">
        <f>D4</f>
        <v>Sokol Bělá p.B.</v>
      </c>
      <c r="G12" s="19">
        <v>2</v>
      </c>
      <c r="H12" s="75">
        <v>13</v>
      </c>
      <c r="I12" s="6" t="s">
        <v>4</v>
      </c>
      <c r="J12" s="75">
        <v>8</v>
      </c>
      <c r="K12" s="32" t="s">
        <v>9</v>
      </c>
      <c r="L12" s="73">
        <v>4</v>
      </c>
      <c r="M12" s="6" t="s">
        <v>4</v>
      </c>
      <c r="N12" s="73">
        <v>2</v>
      </c>
      <c r="O12" s="35" t="s">
        <v>10</v>
      </c>
      <c r="P12" s="32" t="s">
        <v>11</v>
      </c>
      <c r="Q12" s="73">
        <v>0</v>
      </c>
      <c r="R12" s="6" t="s">
        <v>4</v>
      </c>
      <c r="S12" s="73">
        <v>0</v>
      </c>
      <c r="T12" s="32" t="s">
        <v>12</v>
      </c>
      <c r="U12" s="32" t="s">
        <v>13</v>
      </c>
      <c r="V12" s="73">
        <v>5</v>
      </c>
      <c r="W12" s="6" t="s">
        <v>4</v>
      </c>
      <c r="X12" s="73">
        <v>2</v>
      </c>
      <c r="Y12" s="32" t="s">
        <v>14</v>
      </c>
      <c r="AA12" s="142"/>
      <c r="AB12" s="82"/>
      <c r="AC12" s="82"/>
      <c r="AD12" s="83"/>
      <c r="AE12" s="7" t="s">
        <v>11</v>
      </c>
      <c r="AF12" s="55">
        <f>S8</f>
        <v>0</v>
      </c>
      <c r="AG12" s="8" t="s">
        <v>4</v>
      </c>
      <c r="AH12" s="55">
        <f>Q8</f>
        <v>0</v>
      </c>
      <c r="AI12" s="9" t="s">
        <v>12</v>
      </c>
      <c r="AJ12" s="134" t="s">
        <v>29</v>
      </c>
      <c r="AK12" s="135"/>
      <c r="AL12" s="135"/>
      <c r="AM12" s="135"/>
      <c r="AN12" s="136"/>
      <c r="AO12" s="7" t="s">
        <v>11</v>
      </c>
      <c r="AP12" s="53">
        <f>Q14</f>
        <v>0</v>
      </c>
      <c r="AQ12" s="8" t="s">
        <v>4</v>
      </c>
      <c r="AR12" s="53">
        <f>S14</f>
        <v>0</v>
      </c>
      <c r="AS12" s="9" t="s">
        <v>12</v>
      </c>
      <c r="AT12" s="7" t="s">
        <v>11</v>
      </c>
      <c r="AU12" s="53">
        <f>AM20</f>
        <v>0</v>
      </c>
      <c r="AV12" s="8" t="s">
        <v>4</v>
      </c>
      <c r="AW12" s="53">
        <f>AK20</f>
        <v>0</v>
      </c>
      <c r="AX12" s="51" t="s">
        <v>12</v>
      </c>
      <c r="AY12" s="61" t="s">
        <v>11</v>
      </c>
      <c r="AZ12" s="61">
        <f>SUM(AU12,AP12,AF12)</f>
        <v>0</v>
      </c>
      <c r="BA12" s="61" t="s">
        <v>4</v>
      </c>
      <c r="BB12" s="61">
        <f>SUM(AW12,AR12,AH12)</f>
        <v>0</v>
      </c>
      <c r="BC12" s="63" t="s">
        <v>12</v>
      </c>
      <c r="BD12" s="71">
        <v>0</v>
      </c>
      <c r="BE12" s="156"/>
      <c r="BF12" s="157"/>
      <c r="BG12" s="122"/>
      <c r="BH12" s="123"/>
      <c r="BI12" s="124"/>
      <c r="BJ12" s="185"/>
      <c r="BK12" s="186"/>
      <c r="BL12" s="187"/>
    </row>
    <row r="13" spans="1:64" ht="12.75" customHeight="1" thickBot="1" thickTop="1">
      <c r="A13" s="16"/>
      <c r="B13" s="77"/>
      <c r="C13" s="17"/>
      <c r="D13" s="117" t="s">
        <v>33</v>
      </c>
      <c r="E13" s="117"/>
      <c r="F13" s="117"/>
      <c r="G13" s="19"/>
      <c r="H13" s="20"/>
      <c r="I13" s="6"/>
      <c r="J13" s="20"/>
      <c r="K13" s="32"/>
      <c r="L13" s="21"/>
      <c r="M13" s="6"/>
      <c r="N13" s="21"/>
      <c r="P13" s="32"/>
      <c r="Q13" s="21"/>
      <c r="R13" s="6"/>
      <c r="S13" s="21"/>
      <c r="T13" s="32"/>
      <c r="U13" s="32"/>
      <c r="V13" s="21"/>
      <c r="W13" s="6"/>
      <c r="X13" s="21"/>
      <c r="Y13" s="32"/>
      <c r="AA13" s="143"/>
      <c r="AB13" s="85"/>
      <c r="AC13" s="85"/>
      <c r="AD13" s="86"/>
      <c r="AE13" s="45" t="s">
        <v>13</v>
      </c>
      <c r="AF13" s="56">
        <f>X8</f>
        <v>2</v>
      </c>
      <c r="AG13" s="11" t="s">
        <v>4</v>
      </c>
      <c r="AH13" s="56">
        <f>V8</f>
        <v>2</v>
      </c>
      <c r="AI13" s="47" t="s">
        <v>14</v>
      </c>
      <c r="AJ13" s="137"/>
      <c r="AK13" s="138"/>
      <c r="AL13" s="138"/>
      <c r="AM13" s="138"/>
      <c r="AN13" s="139"/>
      <c r="AO13" s="45" t="s">
        <v>13</v>
      </c>
      <c r="AP13" s="54">
        <f>V14</f>
        <v>1</v>
      </c>
      <c r="AQ13" s="11" t="s">
        <v>4</v>
      </c>
      <c r="AR13" s="54">
        <f>X14</f>
        <v>3</v>
      </c>
      <c r="AS13" s="47" t="s">
        <v>14</v>
      </c>
      <c r="AT13" s="45" t="s">
        <v>13</v>
      </c>
      <c r="AU13" s="54">
        <f>AM21</f>
        <v>2</v>
      </c>
      <c r="AV13" s="11" t="s">
        <v>4</v>
      </c>
      <c r="AW13" s="54">
        <f>AK21</f>
        <v>5</v>
      </c>
      <c r="AX13" s="52" t="s">
        <v>14</v>
      </c>
      <c r="AY13" s="64" t="s">
        <v>13</v>
      </c>
      <c r="AZ13" s="65">
        <f>SUM(AU13,AP13,AF13)</f>
        <v>5</v>
      </c>
      <c r="BA13" s="65" t="s">
        <v>4</v>
      </c>
      <c r="BB13" s="65">
        <f>SUM(AW13,AR13,AH13)</f>
        <v>10</v>
      </c>
      <c r="BC13" s="66" t="s">
        <v>14</v>
      </c>
      <c r="BD13" s="72">
        <v>1</v>
      </c>
      <c r="BE13" s="158"/>
      <c r="BF13" s="159"/>
      <c r="BG13" s="125"/>
      <c r="BH13" s="126"/>
      <c r="BI13" s="127"/>
      <c r="BJ13" s="185"/>
      <c r="BK13" s="186"/>
      <c r="BL13" s="187"/>
    </row>
    <row r="14" spans="1:64" ht="13.5" customHeight="1" thickBot="1" thickTop="1">
      <c r="A14" s="16">
        <f>1+A12</f>
        <v>5</v>
      </c>
      <c r="B14" s="76">
        <v>0.545138888888889</v>
      </c>
      <c r="C14" s="17">
        <v>2</v>
      </c>
      <c r="D14" s="38" t="str">
        <f>D4</f>
        <v>Sokol Bělá p.B.</v>
      </c>
      <c r="E14" s="18" t="s">
        <v>4</v>
      </c>
      <c r="F14" s="38" t="str">
        <f>F3</f>
        <v>DHK Loko Liberec</v>
      </c>
      <c r="G14" s="19">
        <v>3</v>
      </c>
      <c r="H14" s="75">
        <v>3</v>
      </c>
      <c r="I14" s="6" t="s">
        <v>4</v>
      </c>
      <c r="J14" s="75">
        <v>22</v>
      </c>
      <c r="K14" s="32" t="s">
        <v>9</v>
      </c>
      <c r="L14" s="73">
        <v>1</v>
      </c>
      <c r="M14" s="6" t="s">
        <v>4</v>
      </c>
      <c r="N14" s="73">
        <v>7</v>
      </c>
      <c r="O14" s="35" t="s">
        <v>10</v>
      </c>
      <c r="P14" s="32" t="s">
        <v>11</v>
      </c>
      <c r="Q14" s="73">
        <v>0</v>
      </c>
      <c r="R14" s="6" t="s">
        <v>4</v>
      </c>
      <c r="S14" s="73">
        <v>0</v>
      </c>
      <c r="T14" s="32" t="s">
        <v>12</v>
      </c>
      <c r="U14" s="32" t="s">
        <v>13</v>
      </c>
      <c r="V14" s="73">
        <v>1</v>
      </c>
      <c r="W14" s="6" t="s">
        <v>4</v>
      </c>
      <c r="X14" s="73">
        <v>3</v>
      </c>
      <c r="Y14" s="32" t="s">
        <v>14</v>
      </c>
      <c r="AA14" s="140" t="str">
        <f>F3</f>
        <v>DHK Loko Liberec</v>
      </c>
      <c r="AB14" s="141"/>
      <c r="AC14" s="141"/>
      <c r="AD14" s="163"/>
      <c r="AE14" s="114">
        <f>H11</f>
        <v>21</v>
      </c>
      <c r="AF14" s="115"/>
      <c r="AG14" s="13" t="s">
        <v>4</v>
      </c>
      <c r="AH14" s="115">
        <f>J11</f>
        <v>6</v>
      </c>
      <c r="AI14" s="150"/>
      <c r="AJ14" s="114">
        <f>$AR$10</f>
        <v>22</v>
      </c>
      <c r="AK14" s="115"/>
      <c r="AL14" s="13" t="s">
        <v>4</v>
      </c>
      <c r="AM14" s="115">
        <f>$AO$10</f>
        <v>3</v>
      </c>
      <c r="AN14" s="150"/>
      <c r="AO14" s="164" t="s">
        <v>1</v>
      </c>
      <c r="AP14" s="145"/>
      <c r="AQ14" s="145"/>
      <c r="AR14" s="145"/>
      <c r="AS14" s="146"/>
      <c r="AT14" s="114">
        <f>H9</f>
        <v>17</v>
      </c>
      <c r="AU14" s="149"/>
      <c r="AV14" s="13" t="s">
        <v>4</v>
      </c>
      <c r="AW14" s="115">
        <f>J9</f>
        <v>3</v>
      </c>
      <c r="AX14" s="116"/>
      <c r="AY14" s="151">
        <f>SUM(AT14,AJ14,AE14)</f>
        <v>60</v>
      </c>
      <c r="AZ14" s="152"/>
      <c r="BA14" s="59" t="s">
        <v>4</v>
      </c>
      <c r="BB14" s="151">
        <f>SUM(AW14,AM14,AH14)</f>
        <v>12</v>
      </c>
      <c r="BC14" s="153"/>
      <c r="BD14" s="70">
        <v>6</v>
      </c>
      <c r="BE14" s="154">
        <f>SUM(BD14:BD17)</f>
        <v>18</v>
      </c>
      <c r="BF14" s="155"/>
      <c r="BG14" s="119" t="s">
        <v>39</v>
      </c>
      <c r="BH14" s="120"/>
      <c r="BI14" s="121"/>
      <c r="BJ14" s="185" t="s">
        <v>39</v>
      </c>
      <c r="BK14" s="186"/>
      <c r="BL14" s="187"/>
    </row>
    <row r="15" spans="1:64" ht="12.75" customHeight="1" thickBot="1" thickTop="1">
      <c r="A15" s="16">
        <f>1+A14</f>
        <v>6</v>
      </c>
      <c r="B15" s="76">
        <v>0.5833333333333334</v>
      </c>
      <c r="C15" s="17">
        <v>1</v>
      </c>
      <c r="D15" s="38" t="str">
        <f>D3</f>
        <v>TJ Jiskra Mimoň</v>
      </c>
      <c r="E15" s="18" t="s">
        <v>4</v>
      </c>
      <c r="F15" s="38" t="str">
        <f>F4</f>
        <v>DHK Baník Most</v>
      </c>
      <c r="G15" s="19">
        <v>4</v>
      </c>
      <c r="H15" s="75">
        <v>11</v>
      </c>
      <c r="I15" s="6" t="s">
        <v>4</v>
      </c>
      <c r="J15" s="75">
        <v>19</v>
      </c>
      <c r="K15" s="32" t="s">
        <v>9</v>
      </c>
      <c r="L15" s="73">
        <v>1</v>
      </c>
      <c r="M15" s="6" t="s">
        <v>4</v>
      </c>
      <c r="N15" s="73">
        <v>4</v>
      </c>
      <c r="O15" s="35" t="s">
        <v>10</v>
      </c>
      <c r="P15" s="32" t="s">
        <v>11</v>
      </c>
      <c r="Q15" s="73">
        <v>0</v>
      </c>
      <c r="R15" s="6" t="s">
        <v>4</v>
      </c>
      <c r="S15" s="73">
        <v>0</v>
      </c>
      <c r="T15" s="32" t="s">
        <v>12</v>
      </c>
      <c r="U15" s="32" t="s">
        <v>13</v>
      </c>
      <c r="V15" s="73">
        <v>1</v>
      </c>
      <c r="W15" s="6" t="s">
        <v>4</v>
      </c>
      <c r="X15" s="73">
        <v>3</v>
      </c>
      <c r="Y15" s="32" t="s">
        <v>14</v>
      </c>
      <c r="AA15" s="142"/>
      <c r="AB15" s="82"/>
      <c r="AC15" s="82"/>
      <c r="AD15" s="83"/>
      <c r="AE15" s="44" t="s">
        <v>9</v>
      </c>
      <c r="AF15" s="53">
        <f>L11</f>
        <v>5</v>
      </c>
      <c r="AG15" s="8" t="s">
        <v>4</v>
      </c>
      <c r="AH15" s="53">
        <f>N11</f>
        <v>2</v>
      </c>
      <c r="AI15" s="46" t="s">
        <v>10</v>
      </c>
      <c r="AJ15" s="44" t="s">
        <v>9</v>
      </c>
      <c r="AK15" s="53">
        <f>AR11</f>
        <v>7</v>
      </c>
      <c r="AL15" s="8" t="s">
        <v>4</v>
      </c>
      <c r="AM15" s="53">
        <f>AP11</f>
        <v>1</v>
      </c>
      <c r="AN15" s="46" t="s">
        <v>10</v>
      </c>
      <c r="AO15" s="147"/>
      <c r="AP15" s="148"/>
      <c r="AQ15" s="148"/>
      <c r="AR15" s="148"/>
      <c r="AS15" s="136"/>
      <c r="AT15" s="44" t="s">
        <v>9</v>
      </c>
      <c r="AU15" s="53">
        <f>L9</f>
        <v>3</v>
      </c>
      <c r="AV15" s="8" t="s">
        <v>4</v>
      </c>
      <c r="AW15" s="53">
        <f>N9</f>
        <v>1</v>
      </c>
      <c r="AX15" s="50" t="s">
        <v>10</v>
      </c>
      <c r="AY15" s="60" t="s">
        <v>9</v>
      </c>
      <c r="AZ15" s="61">
        <f>SUM(AU15,AK15,AF15)</f>
        <v>15</v>
      </c>
      <c r="BA15" s="61" t="s">
        <v>4</v>
      </c>
      <c r="BB15" s="61">
        <f>SUM(AW15,AM15,AH15)</f>
        <v>4</v>
      </c>
      <c r="BC15" s="62" t="s">
        <v>10</v>
      </c>
      <c r="BD15" s="71">
        <v>6</v>
      </c>
      <c r="BE15" s="156"/>
      <c r="BF15" s="157"/>
      <c r="BG15" s="122"/>
      <c r="BH15" s="123"/>
      <c r="BI15" s="124"/>
      <c r="BJ15" s="185"/>
      <c r="BK15" s="186"/>
      <c r="BL15" s="187"/>
    </row>
    <row r="16" spans="1:64" ht="13.5" customHeight="1" thickBot="1" thickTop="1">
      <c r="A16" s="39"/>
      <c r="B16" s="40"/>
      <c r="C16" s="25"/>
      <c r="D16" s="41"/>
      <c r="E16" s="42"/>
      <c r="F16" s="41"/>
      <c r="G16" s="26"/>
      <c r="H16" s="27"/>
      <c r="I16" s="28"/>
      <c r="J16" s="27"/>
      <c r="K16" s="34"/>
      <c r="L16" s="27"/>
      <c r="M16" s="28"/>
      <c r="N16" s="29"/>
      <c r="O16" s="36"/>
      <c r="P16" s="34"/>
      <c r="Q16" s="27"/>
      <c r="R16" s="28"/>
      <c r="S16" s="29"/>
      <c r="T16" s="34"/>
      <c r="U16" s="34"/>
      <c r="V16" s="27"/>
      <c r="W16" s="28"/>
      <c r="X16" s="29"/>
      <c r="Y16" s="34"/>
      <c r="Z16" s="43"/>
      <c r="AA16" s="142"/>
      <c r="AB16" s="82"/>
      <c r="AC16" s="82"/>
      <c r="AD16" s="83"/>
      <c r="AE16" s="7" t="s">
        <v>11</v>
      </c>
      <c r="AF16" s="53">
        <f>Q11</f>
        <v>0</v>
      </c>
      <c r="AG16" s="8" t="s">
        <v>4</v>
      </c>
      <c r="AH16" s="53">
        <f>S11</f>
        <v>0</v>
      </c>
      <c r="AI16" s="9" t="s">
        <v>12</v>
      </c>
      <c r="AJ16" s="7" t="s">
        <v>11</v>
      </c>
      <c r="AK16" s="53">
        <f>AR12</f>
        <v>0</v>
      </c>
      <c r="AL16" s="8" t="s">
        <v>4</v>
      </c>
      <c r="AM16" s="53">
        <f>AP12</f>
        <v>0</v>
      </c>
      <c r="AN16" s="9" t="s">
        <v>12</v>
      </c>
      <c r="AO16" s="128" t="str">
        <f>A3</f>
        <v>SD 200</v>
      </c>
      <c r="AP16" s="129"/>
      <c r="AQ16" s="129"/>
      <c r="AR16" s="129"/>
      <c r="AS16" s="130"/>
      <c r="AT16" s="7" t="s">
        <v>11</v>
      </c>
      <c r="AU16" s="53">
        <f>Q9</f>
        <v>0</v>
      </c>
      <c r="AV16" s="8" t="s">
        <v>4</v>
      </c>
      <c r="AW16" s="53">
        <f>S9</f>
        <v>0</v>
      </c>
      <c r="AX16" s="51" t="s">
        <v>12</v>
      </c>
      <c r="AY16" s="61" t="s">
        <v>11</v>
      </c>
      <c r="AZ16" s="61">
        <f>SUM(AU16,AK16,AF16)</f>
        <v>0</v>
      </c>
      <c r="BA16" s="61" t="s">
        <v>4</v>
      </c>
      <c r="BB16" s="61">
        <f>SUM(AW16,AM16,AH16)</f>
        <v>0</v>
      </c>
      <c r="BC16" s="63" t="s">
        <v>12</v>
      </c>
      <c r="BD16" s="71">
        <v>0</v>
      </c>
      <c r="BE16" s="156"/>
      <c r="BF16" s="157"/>
      <c r="BG16" s="122"/>
      <c r="BH16" s="123"/>
      <c r="BI16" s="124"/>
      <c r="BJ16" s="185"/>
      <c r="BK16" s="186"/>
      <c r="BL16" s="187"/>
    </row>
    <row r="17" spans="1:64" ht="12.75" customHeight="1" thickBot="1" thickTop="1">
      <c r="A17" s="39"/>
      <c r="B17" s="40"/>
      <c r="C17" s="25"/>
      <c r="D17" s="41"/>
      <c r="E17" s="42"/>
      <c r="F17" s="41"/>
      <c r="G17" s="74"/>
      <c r="H17" s="74"/>
      <c r="I17" s="74"/>
      <c r="Z17" s="43"/>
      <c r="AA17" s="143"/>
      <c r="AB17" s="85"/>
      <c r="AC17" s="85"/>
      <c r="AD17" s="86"/>
      <c r="AE17" s="45" t="s">
        <v>13</v>
      </c>
      <c r="AF17" s="54">
        <f>V11</f>
        <v>2</v>
      </c>
      <c r="AG17" s="11" t="s">
        <v>4</v>
      </c>
      <c r="AH17" s="54">
        <f>X11</f>
        <v>0</v>
      </c>
      <c r="AI17" s="47" t="s">
        <v>14</v>
      </c>
      <c r="AJ17" s="45" t="s">
        <v>13</v>
      </c>
      <c r="AK17" s="54">
        <f>AR13</f>
        <v>3</v>
      </c>
      <c r="AL17" s="11" t="s">
        <v>4</v>
      </c>
      <c r="AM17" s="54">
        <f>AP13</f>
        <v>1</v>
      </c>
      <c r="AN17" s="47" t="s">
        <v>14</v>
      </c>
      <c r="AO17" s="131"/>
      <c r="AP17" s="132"/>
      <c r="AQ17" s="132"/>
      <c r="AR17" s="132"/>
      <c r="AS17" s="133"/>
      <c r="AT17" s="45" t="s">
        <v>13</v>
      </c>
      <c r="AU17" s="54">
        <f>V9</f>
        <v>5</v>
      </c>
      <c r="AV17" s="11" t="s">
        <v>4</v>
      </c>
      <c r="AW17" s="54">
        <f>X9</f>
        <v>4</v>
      </c>
      <c r="AX17" s="52" t="s">
        <v>14</v>
      </c>
      <c r="AY17" s="64" t="s">
        <v>13</v>
      </c>
      <c r="AZ17" s="65">
        <f>SUM(AU17,AK17,AF17)</f>
        <v>10</v>
      </c>
      <c r="BA17" s="65" t="s">
        <v>4</v>
      </c>
      <c r="BB17" s="65">
        <f>SUM(AW17,AM17,AH17)</f>
        <v>5</v>
      </c>
      <c r="BC17" s="66" t="s">
        <v>14</v>
      </c>
      <c r="BD17" s="72">
        <v>6</v>
      </c>
      <c r="BE17" s="158"/>
      <c r="BF17" s="159"/>
      <c r="BG17" s="125"/>
      <c r="BH17" s="126"/>
      <c r="BI17" s="127"/>
      <c r="BJ17" s="185"/>
      <c r="BK17" s="186"/>
      <c r="BL17" s="187"/>
    </row>
    <row r="18" spans="1:64" ht="13.5" customHeight="1" thickBot="1" thickTop="1">
      <c r="A18" s="23"/>
      <c r="B18" s="24"/>
      <c r="C18" s="25"/>
      <c r="D18" s="118"/>
      <c r="E18" s="118"/>
      <c r="F18" s="118"/>
      <c r="G18" s="165" t="s">
        <v>27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AA18" s="140" t="str">
        <f>F4</f>
        <v>DHK Baník Most</v>
      </c>
      <c r="AB18" s="141"/>
      <c r="AC18" s="141"/>
      <c r="AD18" s="163"/>
      <c r="AE18" s="114">
        <f>$AW$6</f>
        <v>19</v>
      </c>
      <c r="AF18" s="115"/>
      <c r="AG18" s="13" t="s">
        <v>4</v>
      </c>
      <c r="AH18" s="115">
        <f>$AT$6</f>
        <v>11</v>
      </c>
      <c r="AI18" s="150"/>
      <c r="AJ18" s="114">
        <f>H12</f>
        <v>13</v>
      </c>
      <c r="AK18" s="115"/>
      <c r="AL18" s="13" t="s">
        <v>4</v>
      </c>
      <c r="AM18" s="115">
        <f>J12</f>
        <v>8</v>
      </c>
      <c r="AN18" s="150"/>
      <c r="AO18" s="114">
        <f>$AW$14</f>
        <v>3</v>
      </c>
      <c r="AP18" s="115"/>
      <c r="AQ18" s="13" t="s">
        <v>4</v>
      </c>
      <c r="AR18" s="115">
        <f>$AT$14</f>
        <v>17</v>
      </c>
      <c r="AS18" s="150"/>
      <c r="AT18" s="144" t="s">
        <v>24</v>
      </c>
      <c r="AU18" s="145"/>
      <c r="AV18" s="145"/>
      <c r="AW18" s="145"/>
      <c r="AX18" s="175"/>
      <c r="AY18" s="151">
        <f>SUM(AO18,AJ18,AE18)</f>
        <v>35</v>
      </c>
      <c r="AZ18" s="152"/>
      <c r="BA18" s="59" t="s">
        <v>4</v>
      </c>
      <c r="BB18" s="151">
        <f>SUM(AR18,AM18,AH18)</f>
        <v>36</v>
      </c>
      <c r="BC18" s="153"/>
      <c r="BD18" s="70">
        <v>4</v>
      </c>
      <c r="BE18" s="154">
        <f>SUM(BD18:BD21)</f>
        <v>12</v>
      </c>
      <c r="BF18" s="155"/>
      <c r="BG18" s="119" t="s">
        <v>40</v>
      </c>
      <c r="BH18" s="120"/>
      <c r="BI18" s="121"/>
      <c r="BJ18" s="185" t="s">
        <v>40</v>
      </c>
      <c r="BK18" s="186"/>
      <c r="BL18" s="187"/>
    </row>
    <row r="19" spans="7:64" ht="12.75" customHeight="1" thickBot="1" thickTop="1"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AA19" s="142"/>
      <c r="AB19" s="82"/>
      <c r="AC19" s="82"/>
      <c r="AD19" s="83"/>
      <c r="AE19" s="44" t="s">
        <v>9</v>
      </c>
      <c r="AF19" s="53">
        <f>AW7</f>
        <v>4</v>
      </c>
      <c r="AG19" s="8" t="s">
        <v>4</v>
      </c>
      <c r="AH19" s="53">
        <f>AU7</f>
        <v>1</v>
      </c>
      <c r="AI19" s="46" t="s">
        <v>10</v>
      </c>
      <c r="AJ19" s="44" t="s">
        <v>9</v>
      </c>
      <c r="AK19" s="53">
        <f>L12</f>
        <v>4</v>
      </c>
      <c r="AL19" s="8" t="s">
        <v>4</v>
      </c>
      <c r="AM19" s="53">
        <f>N12</f>
        <v>2</v>
      </c>
      <c r="AN19" s="46" t="s">
        <v>10</v>
      </c>
      <c r="AO19" s="44" t="s">
        <v>9</v>
      </c>
      <c r="AP19" s="53">
        <f>AW15</f>
        <v>1</v>
      </c>
      <c r="AQ19" s="8" t="s">
        <v>4</v>
      </c>
      <c r="AR19" s="53">
        <f>AU15</f>
        <v>3</v>
      </c>
      <c r="AS19" s="46" t="s">
        <v>10</v>
      </c>
      <c r="AT19" s="147"/>
      <c r="AU19" s="135"/>
      <c r="AV19" s="135"/>
      <c r="AW19" s="135"/>
      <c r="AX19" s="171"/>
      <c r="AY19" s="60" t="s">
        <v>9</v>
      </c>
      <c r="AZ19" s="61">
        <f>SUM(AP19,AK19,AF19)</f>
        <v>9</v>
      </c>
      <c r="BA19" s="61" t="s">
        <v>4</v>
      </c>
      <c r="BB19" s="61">
        <f>SUM(AR19,AM19,AH19)</f>
        <v>6</v>
      </c>
      <c r="BC19" s="62" t="s">
        <v>10</v>
      </c>
      <c r="BD19" s="71">
        <v>4</v>
      </c>
      <c r="BE19" s="156"/>
      <c r="BF19" s="157"/>
      <c r="BG19" s="122"/>
      <c r="BH19" s="123"/>
      <c r="BI19" s="124"/>
      <c r="BJ19" s="185"/>
      <c r="BK19" s="186"/>
      <c r="BL19" s="187"/>
    </row>
    <row r="20" spans="7:64" ht="12.75" customHeight="1" thickBot="1" thickTop="1"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AA20" s="142"/>
      <c r="AB20" s="82"/>
      <c r="AC20" s="82"/>
      <c r="AD20" s="83"/>
      <c r="AE20" s="7" t="s">
        <v>11</v>
      </c>
      <c r="AF20" s="53">
        <f>AW8</f>
        <v>0</v>
      </c>
      <c r="AG20" s="8" t="s">
        <v>4</v>
      </c>
      <c r="AH20" s="53">
        <f>AU8</f>
        <v>0</v>
      </c>
      <c r="AI20" s="9" t="s">
        <v>12</v>
      </c>
      <c r="AJ20" s="7" t="s">
        <v>11</v>
      </c>
      <c r="AK20" s="53">
        <f>Q12</f>
        <v>0</v>
      </c>
      <c r="AL20" s="8" t="s">
        <v>4</v>
      </c>
      <c r="AM20" s="53">
        <f>S12</f>
        <v>0</v>
      </c>
      <c r="AN20" s="9" t="s">
        <v>12</v>
      </c>
      <c r="AO20" s="7" t="s">
        <v>11</v>
      </c>
      <c r="AP20" s="53">
        <f>AW16</f>
        <v>0</v>
      </c>
      <c r="AQ20" s="8" t="s">
        <v>4</v>
      </c>
      <c r="AR20" s="53">
        <f>AU16</f>
        <v>0</v>
      </c>
      <c r="AS20" s="9" t="s">
        <v>12</v>
      </c>
      <c r="AT20" s="170">
        <v>40432.375</v>
      </c>
      <c r="AU20" s="135"/>
      <c r="AV20" s="135"/>
      <c r="AW20" s="135"/>
      <c r="AX20" s="171"/>
      <c r="AY20" s="61" t="s">
        <v>11</v>
      </c>
      <c r="AZ20" s="61">
        <f>SUM(AP20,AK20,AF20)</f>
        <v>0</v>
      </c>
      <c r="BA20" s="61" t="s">
        <v>4</v>
      </c>
      <c r="BB20" s="61">
        <f>SUM(AR20,AM20,AH20)</f>
        <v>0</v>
      </c>
      <c r="BC20" s="63" t="s">
        <v>12</v>
      </c>
      <c r="BD20" s="71">
        <v>0</v>
      </c>
      <c r="BE20" s="156"/>
      <c r="BF20" s="157"/>
      <c r="BG20" s="122"/>
      <c r="BH20" s="123"/>
      <c r="BI20" s="124"/>
      <c r="BJ20" s="185"/>
      <c r="BK20" s="186"/>
      <c r="BL20" s="187"/>
    </row>
    <row r="21" spans="7:64" ht="13.5" customHeight="1" thickBot="1" thickTop="1"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AA21" s="176"/>
      <c r="AB21" s="177"/>
      <c r="AC21" s="177"/>
      <c r="AD21" s="178"/>
      <c r="AE21" s="48" t="s">
        <v>13</v>
      </c>
      <c r="AF21" s="58">
        <f>AW9</f>
        <v>3</v>
      </c>
      <c r="AG21" s="30" t="s">
        <v>4</v>
      </c>
      <c r="AH21" s="58">
        <f>AU9</f>
        <v>1</v>
      </c>
      <c r="AI21" s="49" t="s">
        <v>14</v>
      </c>
      <c r="AJ21" s="48" t="s">
        <v>13</v>
      </c>
      <c r="AK21" s="58">
        <f>V12</f>
        <v>5</v>
      </c>
      <c r="AL21" s="30" t="s">
        <v>4</v>
      </c>
      <c r="AM21" s="58">
        <f>X12</f>
        <v>2</v>
      </c>
      <c r="AN21" s="49" t="s">
        <v>14</v>
      </c>
      <c r="AO21" s="48" t="s">
        <v>13</v>
      </c>
      <c r="AP21" s="58">
        <f>AW17</f>
        <v>4</v>
      </c>
      <c r="AQ21" s="30" t="s">
        <v>4</v>
      </c>
      <c r="AR21" s="58">
        <f>AU17</f>
        <v>5</v>
      </c>
      <c r="AS21" s="49" t="s">
        <v>14</v>
      </c>
      <c r="AT21" s="172"/>
      <c r="AU21" s="173"/>
      <c r="AV21" s="173"/>
      <c r="AW21" s="173"/>
      <c r="AX21" s="174"/>
      <c r="AY21" s="67" t="s">
        <v>13</v>
      </c>
      <c r="AZ21" s="68">
        <f>SUM(AP21,AK21,AF21)</f>
        <v>12</v>
      </c>
      <c r="BA21" s="68" t="s">
        <v>4</v>
      </c>
      <c r="BB21" s="68">
        <f>SUM(AR21,AM21,AH21)</f>
        <v>8</v>
      </c>
      <c r="BC21" s="69" t="s">
        <v>14</v>
      </c>
      <c r="BD21" s="72">
        <v>4</v>
      </c>
      <c r="BE21" s="158"/>
      <c r="BF21" s="159"/>
      <c r="BG21" s="167"/>
      <c r="BH21" s="168"/>
      <c r="BI21" s="169"/>
      <c r="BJ21" s="189"/>
      <c r="BK21" s="190"/>
      <c r="BL21" s="191"/>
    </row>
    <row r="22" spans="7:64" ht="14.25" customHeight="1" thickBot="1" thickTop="1"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BJ22" s="192"/>
      <c r="BK22" s="192"/>
      <c r="BL22" s="193"/>
    </row>
    <row r="23" spans="7:64" ht="14.25" customHeight="1" thickBot="1" thickTop="1"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BJ23" s="188"/>
      <c r="BK23" s="188"/>
      <c r="BL23" s="194"/>
    </row>
    <row r="24" spans="45:64" ht="46.5" thickBot="1" thickTop="1">
      <c r="AS24" s="57"/>
      <c r="BJ24" s="188"/>
      <c r="BK24" s="188"/>
      <c r="BL24" s="194"/>
    </row>
    <row r="25" spans="62:64" ht="45.75" thickTop="1">
      <c r="BJ25" s="195"/>
      <c r="BK25" s="195"/>
      <c r="BL25" s="196"/>
    </row>
    <row r="28" ht="12.75">
      <c r="AA28" s="22"/>
    </row>
  </sheetData>
  <sheetProtection/>
  <mergeCells count="86">
    <mergeCell ref="BJ2:BL5"/>
    <mergeCell ref="BJ6:BL9"/>
    <mergeCell ref="BJ10:BL13"/>
    <mergeCell ref="BJ14:BL17"/>
    <mergeCell ref="BJ18:BL21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BB14:BC14"/>
    <mergeCell ref="BE14:BF17"/>
    <mergeCell ref="BE10:BF13"/>
    <mergeCell ref="BB10:BC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A10:AD13"/>
    <mergeCell ref="AE10:AF10"/>
    <mergeCell ref="AH10:AI10"/>
    <mergeCell ref="AJ10:AN11"/>
    <mergeCell ref="AO10:AP10"/>
    <mergeCell ref="AR10:AS10"/>
    <mergeCell ref="AY6:AZ6"/>
    <mergeCell ref="BB6:BC6"/>
    <mergeCell ref="BE6:BF9"/>
    <mergeCell ref="BG6:BI9"/>
    <mergeCell ref="BD2:BF5"/>
    <mergeCell ref="BG2:BI5"/>
    <mergeCell ref="AA6:AD9"/>
    <mergeCell ref="AE6:AI7"/>
    <mergeCell ref="AJ6:AK6"/>
    <mergeCell ref="AM6:AN6"/>
    <mergeCell ref="AO6:AP6"/>
    <mergeCell ref="AR6:AS6"/>
    <mergeCell ref="AT6:AU6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2:AD5"/>
    <mergeCell ref="P7:T7"/>
    <mergeCell ref="U7:Y7"/>
    <mergeCell ref="H3:O3"/>
    <mergeCell ref="P3:Y3"/>
    <mergeCell ref="A4:B6"/>
    <mergeCell ref="H4:O4"/>
    <mergeCell ref="P4:Y4"/>
    <mergeCell ref="H5:O5"/>
    <mergeCell ref="P5:Y5"/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Martin VÁGNER</cp:lastModifiedBy>
  <cp:lastPrinted>2010-09-16T13:42:18Z</cp:lastPrinted>
  <dcterms:created xsi:type="dcterms:W3CDTF">2010-09-03T13:14:13Z</dcterms:created>
  <dcterms:modified xsi:type="dcterms:W3CDTF">2010-09-16T13:42:54Z</dcterms:modified>
  <cp:category/>
  <cp:version/>
  <cp:contentType/>
  <cp:contentStatus/>
</cp:coreProperties>
</file>